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309a2934426a899f/Desktop/REPS Web/"/>
    </mc:Choice>
  </mc:AlternateContent>
  <xr:revisionPtr revIDLastSave="0" documentId="8_{0C37D8DC-94F1-446D-8AEB-EFED989F5B18}" xr6:coauthVersionLast="47" xr6:coauthVersionMax="47" xr10:uidLastSave="{00000000-0000-0000-0000-000000000000}"/>
  <bookViews>
    <workbookView xWindow="-98" yWindow="-98" windowWidth="19396" windowHeight="11475" tabRatio="500" xr2:uid="{00000000-000D-0000-FFFF-FFFF00000000}"/>
  </bookViews>
  <sheets>
    <sheet name="Start Here" sheetId="1" r:id="rId1"/>
    <sheet name="Dashboard" sheetId="2" r:id="rId2"/>
    <sheet name="Daily Log" sheetId="3" r:id="rId3"/>
    <sheet name="Non-RE Work Hours" sheetId="4" r:id="rId4"/>
    <sheet name="Settings" sheetId="5" r:id="rId5"/>
  </sheets>
  <definedNames>
    <definedName name="ActivityTypes">Settings!$C$4:$C$19</definedName>
    <definedName name="Properties">Settings!$A$4:$A$23</definedName>
  </definedNames>
  <calcPr calcId="18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G404" i="3" l="1"/>
  <c r="F404" i="3"/>
  <c r="G403" i="3"/>
  <c r="F403" i="3"/>
  <c r="G402" i="3"/>
  <c r="F402" i="3"/>
  <c r="G401" i="3"/>
  <c r="F401" i="3"/>
  <c r="G400" i="3"/>
  <c r="F400" i="3"/>
  <c r="G399" i="3"/>
  <c r="F399" i="3"/>
  <c r="G398" i="3"/>
  <c r="F398" i="3"/>
  <c r="G397" i="3"/>
  <c r="F397" i="3"/>
  <c r="G396" i="3"/>
  <c r="F396" i="3"/>
  <c r="G395" i="3"/>
  <c r="F395" i="3"/>
  <c r="G394" i="3"/>
  <c r="F394" i="3"/>
  <c r="G393" i="3"/>
  <c r="F393" i="3"/>
  <c r="G392" i="3"/>
  <c r="F392" i="3"/>
  <c r="G391" i="3"/>
  <c r="F391" i="3"/>
  <c r="G390" i="3"/>
  <c r="F390" i="3"/>
  <c r="G389" i="3"/>
  <c r="F389" i="3"/>
  <c r="G388" i="3"/>
  <c r="F388" i="3"/>
  <c r="G387" i="3"/>
  <c r="F387" i="3"/>
  <c r="G386" i="3"/>
  <c r="F386" i="3"/>
  <c r="G385" i="3"/>
  <c r="F385" i="3"/>
  <c r="G384" i="3"/>
  <c r="F384" i="3"/>
  <c r="G383" i="3"/>
  <c r="F383" i="3"/>
  <c r="G382" i="3"/>
  <c r="F382" i="3"/>
  <c r="G381" i="3"/>
  <c r="F381" i="3"/>
  <c r="G380" i="3"/>
  <c r="F380" i="3"/>
  <c r="G379" i="3"/>
  <c r="F379" i="3"/>
  <c r="G378" i="3"/>
  <c r="F378" i="3"/>
  <c r="G377" i="3"/>
  <c r="F377" i="3"/>
  <c r="G376" i="3"/>
  <c r="F376" i="3"/>
  <c r="G375" i="3"/>
  <c r="F375" i="3"/>
  <c r="G374" i="3"/>
  <c r="F374" i="3"/>
  <c r="G373" i="3"/>
  <c r="F373" i="3"/>
  <c r="G372" i="3"/>
  <c r="F372" i="3"/>
  <c r="G371" i="3"/>
  <c r="F371" i="3"/>
  <c r="G370" i="3"/>
  <c r="F370" i="3"/>
  <c r="G369" i="3"/>
  <c r="F369" i="3"/>
  <c r="G368" i="3"/>
  <c r="F368" i="3"/>
  <c r="G367" i="3"/>
  <c r="F367" i="3"/>
  <c r="G366" i="3"/>
  <c r="F366" i="3"/>
  <c r="G365" i="3"/>
  <c r="F365" i="3"/>
  <c r="G364" i="3"/>
  <c r="F364" i="3"/>
  <c r="G363" i="3"/>
  <c r="F363" i="3"/>
  <c r="G362" i="3"/>
  <c r="F362" i="3"/>
  <c r="G361" i="3"/>
  <c r="F361" i="3"/>
  <c r="G360" i="3"/>
  <c r="F360" i="3"/>
  <c r="G359" i="3"/>
  <c r="F359" i="3"/>
  <c r="G358" i="3"/>
  <c r="F358" i="3"/>
  <c r="G357" i="3"/>
  <c r="F357" i="3"/>
  <c r="G356" i="3"/>
  <c r="F356" i="3"/>
  <c r="G355" i="3"/>
  <c r="F355" i="3"/>
  <c r="G354" i="3"/>
  <c r="F354" i="3"/>
  <c r="G353" i="3"/>
  <c r="F353" i="3"/>
  <c r="G352" i="3"/>
  <c r="F352" i="3"/>
  <c r="G351" i="3"/>
  <c r="F351" i="3"/>
  <c r="G350" i="3"/>
  <c r="F350" i="3"/>
  <c r="G349" i="3"/>
  <c r="F349" i="3"/>
  <c r="G348" i="3"/>
  <c r="F348" i="3"/>
  <c r="G347" i="3"/>
  <c r="F347" i="3"/>
  <c r="G346" i="3"/>
  <c r="F346" i="3"/>
  <c r="G345" i="3"/>
  <c r="F345" i="3"/>
  <c r="G344" i="3"/>
  <c r="F344" i="3"/>
  <c r="G343" i="3"/>
  <c r="F343" i="3"/>
  <c r="G342" i="3"/>
  <c r="F342" i="3"/>
  <c r="G341" i="3"/>
  <c r="F341" i="3"/>
  <c r="G340" i="3"/>
  <c r="F340" i="3"/>
  <c r="G339" i="3"/>
  <c r="F339" i="3"/>
  <c r="G338" i="3"/>
  <c r="F338" i="3"/>
  <c r="G337" i="3"/>
  <c r="F337" i="3"/>
  <c r="G336" i="3"/>
  <c r="F336" i="3"/>
  <c r="G335" i="3"/>
  <c r="F335" i="3"/>
  <c r="G334" i="3"/>
  <c r="F334" i="3"/>
  <c r="G333" i="3"/>
  <c r="F333" i="3"/>
  <c r="G332" i="3"/>
  <c r="F332" i="3"/>
  <c r="G331" i="3"/>
  <c r="F331" i="3"/>
  <c r="G330" i="3"/>
  <c r="F330" i="3"/>
  <c r="G329" i="3"/>
  <c r="F329" i="3"/>
  <c r="G328" i="3"/>
  <c r="F328" i="3"/>
  <c r="G327" i="3"/>
  <c r="F327" i="3"/>
  <c r="G326" i="3"/>
  <c r="F326" i="3"/>
  <c r="G325" i="3"/>
  <c r="F325" i="3"/>
  <c r="G324" i="3"/>
  <c r="F324" i="3"/>
  <c r="G323" i="3"/>
  <c r="F323" i="3"/>
  <c r="G322" i="3"/>
  <c r="F322" i="3"/>
  <c r="G321" i="3"/>
  <c r="F321" i="3"/>
  <c r="G320" i="3"/>
  <c r="F320" i="3"/>
  <c r="G319" i="3"/>
  <c r="F319" i="3"/>
  <c r="G318" i="3"/>
  <c r="F318" i="3"/>
  <c r="G317" i="3"/>
  <c r="F317" i="3"/>
  <c r="G316" i="3"/>
  <c r="F316" i="3"/>
  <c r="G315" i="3"/>
  <c r="F315" i="3"/>
  <c r="G314" i="3"/>
  <c r="F314" i="3"/>
  <c r="G313" i="3"/>
  <c r="F313" i="3"/>
  <c r="G312" i="3"/>
  <c r="F312" i="3"/>
  <c r="G311" i="3"/>
  <c r="F311" i="3"/>
  <c r="G310" i="3"/>
  <c r="F310" i="3"/>
  <c r="G309" i="3"/>
  <c r="F309" i="3"/>
  <c r="G308" i="3"/>
  <c r="F308" i="3"/>
  <c r="G307" i="3"/>
  <c r="F307" i="3"/>
  <c r="G306" i="3"/>
  <c r="F306" i="3"/>
  <c r="G305" i="3"/>
  <c r="F305" i="3"/>
  <c r="G304" i="3"/>
  <c r="F304" i="3"/>
  <c r="G303" i="3"/>
  <c r="F303" i="3"/>
  <c r="G302" i="3"/>
  <c r="F302" i="3"/>
  <c r="G301" i="3"/>
  <c r="F301" i="3"/>
  <c r="G300" i="3"/>
  <c r="F300" i="3"/>
  <c r="G299" i="3"/>
  <c r="F299" i="3"/>
  <c r="G298" i="3"/>
  <c r="F298" i="3"/>
  <c r="G297" i="3"/>
  <c r="F297" i="3"/>
  <c r="G296" i="3"/>
  <c r="F296" i="3"/>
  <c r="G295" i="3"/>
  <c r="F295" i="3"/>
  <c r="G294" i="3"/>
  <c r="F294" i="3"/>
  <c r="G293" i="3"/>
  <c r="F293" i="3"/>
  <c r="G292" i="3"/>
  <c r="F292" i="3"/>
  <c r="G291" i="3"/>
  <c r="F291" i="3"/>
  <c r="G290" i="3"/>
  <c r="F290" i="3"/>
  <c r="G289" i="3"/>
  <c r="F289" i="3"/>
  <c r="G288" i="3"/>
  <c r="F288" i="3"/>
  <c r="G287" i="3"/>
  <c r="F287" i="3"/>
  <c r="G286" i="3"/>
  <c r="F286" i="3"/>
  <c r="G285" i="3"/>
  <c r="F285" i="3"/>
  <c r="G284" i="3"/>
  <c r="F284" i="3"/>
  <c r="G283" i="3"/>
  <c r="F283" i="3"/>
  <c r="G282" i="3"/>
  <c r="F282" i="3"/>
  <c r="G281" i="3"/>
  <c r="F281" i="3"/>
  <c r="G280" i="3"/>
  <c r="F280" i="3"/>
  <c r="G279" i="3"/>
  <c r="F279" i="3"/>
  <c r="G278" i="3"/>
  <c r="F278" i="3"/>
  <c r="G277" i="3"/>
  <c r="F277" i="3"/>
  <c r="G276" i="3"/>
  <c r="F276" i="3"/>
  <c r="G275" i="3"/>
  <c r="F275" i="3"/>
  <c r="G274" i="3"/>
  <c r="F274" i="3"/>
  <c r="G273" i="3"/>
  <c r="F273" i="3"/>
  <c r="G272" i="3"/>
  <c r="F272" i="3"/>
  <c r="G271" i="3"/>
  <c r="F271" i="3"/>
  <c r="G270" i="3"/>
  <c r="F270" i="3"/>
  <c r="G269" i="3"/>
  <c r="F269" i="3"/>
  <c r="G268" i="3"/>
  <c r="F268" i="3"/>
  <c r="G267" i="3"/>
  <c r="F267" i="3"/>
  <c r="G266" i="3"/>
  <c r="F266" i="3"/>
  <c r="G265" i="3"/>
  <c r="F265" i="3"/>
  <c r="G264" i="3"/>
  <c r="F264" i="3"/>
  <c r="G263" i="3"/>
  <c r="F263" i="3"/>
  <c r="G262" i="3"/>
  <c r="F262" i="3"/>
  <c r="G261" i="3"/>
  <c r="F261" i="3"/>
  <c r="G260" i="3"/>
  <c r="F260" i="3"/>
  <c r="G259" i="3"/>
  <c r="F259" i="3"/>
  <c r="G258" i="3"/>
  <c r="F258" i="3"/>
  <c r="G257" i="3"/>
  <c r="F257" i="3"/>
  <c r="G256" i="3"/>
  <c r="F256" i="3"/>
  <c r="G255" i="3"/>
  <c r="F255" i="3"/>
  <c r="G254" i="3"/>
  <c r="F254" i="3"/>
  <c r="G253" i="3"/>
  <c r="F253" i="3"/>
  <c r="G252" i="3"/>
  <c r="F252" i="3"/>
  <c r="G251" i="3"/>
  <c r="F251" i="3"/>
  <c r="G250" i="3"/>
  <c r="F250" i="3"/>
  <c r="G249" i="3"/>
  <c r="F249" i="3"/>
  <c r="G248" i="3"/>
  <c r="F248" i="3"/>
  <c r="G247" i="3"/>
  <c r="F247" i="3"/>
  <c r="G246" i="3"/>
  <c r="F246" i="3"/>
  <c r="G245" i="3"/>
  <c r="F245" i="3"/>
  <c r="G244" i="3"/>
  <c r="F244" i="3"/>
  <c r="G243" i="3"/>
  <c r="F243" i="3"/>
  <c r="G242" i="3"/>
  <c r="F242" i="3"/>
  <c r="G241" i="3"/>
  <c r="F241" i="3"/>
  <c r="G240" i="3"/>
  <c r="F240" i="3"/>
  <c r="G239" i="3"/>
  <c r="F239" i="3"/>
  <c r="G238" i="3"/>
  <c r="F238" i="3"/>
  <c r="G237" i="3"/>
  <c r="F237" i="3"/>
  <c r="G236" i="3"/>
  <c r="F236" i="3"/>
  <c r="G235" i="3"/>
  <c r="F235" i="3"/>
  <c r="G234" i="3"/>
  <c r="F234" i="3"/>
  <c r="G233" i="3"/>
  <c r="F233" i="3"/>
  <c r="G232" i="3"/>
  <c r="F232" i="3"/>
  <c r="G231" i="3"/>
  <c r="F231" i="3"/>
  <c r="G230" i="3"/>
  <c r="F230" i="3"/>
  <c r="G229" i="3"/>
  <c r="F229" i="3"/>
  <c r="G228" i="3"/>
  <c r="F228" i="3"/>
  <c r="G227" i="3"/>
  <c r="F227" i="3"/>
  <c r="G226" i="3"/>
  <c r="F226" i="3"/>
  <c r="G225" i="3"/>
  <c r="F225" i="3"/>
  <c r="G224" i="3"/>
  <c r="F224" i="3"/>
  <c r="G223" i="3"/>
  <c r="F223" i="3"/>
  <c r="G222" i="3"/>
  <c r="F222" i="3"/>
  <c r="G221" i="3"/>
  <c r="F221" i="3"/>
  <c r="G220" i="3"/>
  <c r="F220" i="3"/>
  <c r="G219" i="3"/>
  <c r="F219" i="3"/>
  <c r="G218" i="3"/>
  <c r="F218" i="3"/>
  <c r="G217" i="3"/>
  <c r="F217" i="3"/>
  <c r="G216" i="3"/>
  <c r="F216" i="3"/>
  <c r="G215" i="3"/>
  <c r="F215" i="3"/>
  <c r="G214" i="3"/>
  <c r="F214" i="3"/>
  <c r="G213" i="3"/>
  <c r="F213" i="3"/>
  <c r="G212" i="3"/>
  <c r="F212" i="3"/>
  <c r="G211" i="3"/>
  <c r="F211" i="3"/>
  <c r="G210" i="3"/>
  <c r="F210" i="3"/>
  <c r="G209" i="3"/>
  <c r="F209" i="3"/>
  <c r="G208" i="3"/>
  <c r="F208" i="3"/>
  <c r="G207" i="3"/>
  <c r="F207" i="3"/>
  <c r="G206" i="3"/>
  <c r="F206" i="3"/>
  <c r="G205" i="3"/>
  <c r="F205" i="3"/>
  <c r="G204" i="3"/>
  <c r="F204" i="3"/>
  <c r="G203" i="3"/>
  <c r="F203" i="3"/>
  <c r="G202" i="3"/>
  <c r="F202" i="3"/>
  <c r="G201" i="3"/>
  <c r="F201" i="3"/>
  <c r="G200" i="3"/>
  <c r="F200" i="3"/>
  <c r="G199" i="3"/>
  <c r="F199" i="3"/>
  <c r="G198" i="3"/>
  <c r="F198" i="3"/>
  <c r="G197" i="3"/>
  <c r="F197" i="3"/>
  <c r="G196" i="3"/>
  <c r="F196" i="3"/>
  <c r="G195" i="3"/>
  <c r="F195" i="3"/>
  <c r="G194" i="3"/>
  <c r="F194" i="3"/>
  <c r="G193" i="3"/>
  <c r="F193" i="3"/>
  <c r="G192" i="3"/>
  <c r="F192" i="3"/>
  <c r="G191" i="3"/>
  <c r="F191" i="3"/>
  <c r="G190" i="3"/>
  <c r="F190" i="3"/>
  <c r="G189" i="3"/>
  <c r="F189" i="3"/>
  <c r="G188" i="3"/>
  <c r="F188" i="3"/>
  <c r="G187" i="3"/>
  <c r="F187" i="3"/>
  <c r="G186" i="3"/>
  <c r="F186" i="3"/>
  <c r="G185" i="3"/>
  <c r="F185" i="3"/>
  <c r="G184" i="3"/>
  <c r="F184" i="3"/>
  <c r="G183" i="3"/>
  <c r="F183" i="3"/>
  <c r="G182" i="3"/>
  <c r="F182" i="3"/>
  <c r="G181" i="3"/>
  <c r="F181" i="3"/>
  <c r="G180" i="3"/>
  <c r="F180" i="3"/>
  <c r="G179" i="3"/>
  <c r="F179" i="3"/>
  <c r="G178" i="3"/>
  <c r="F178" i="3"/>
  <c r="G177" i="3"/>
  <c r="F177" i="3"/>
  <c r="G176" i="3"/>
  <c r="F176" i="3"/>
  <c r="G175" i="3"/>
  <c r="F175" i="3"/>
  <c r="G174" i="3"/>
  <c r="F174" i="3"/>
  <c r="G173" i="3"/>
  <c r="F173" i="3"/>
  <c r="G172" i="3"/>
  <c r="F172" i="3"/>
  <c r="G171" i="3"/>
  <c r="F171" i="3"/>
  <c r="G170" i="3"/>
  <c r="F170" i="3"/>
  <c r="G169" i="3"/>
  <c r="F169" i="3"/>
  <c r="G168" i="3"/>
  <c r="F168" i="3"/>
  <c r="G167" i="3"/>
  <c r="F167" i="3"/>
  <c r="G166" i="3"/>
  <c r="F166" i="3"/>
  <c r="G165" i="3"/>
  <c r="F165" i="3"/>
  <c r="G164" i="3"/>
  <c r="F164" i="3"/>
  <c r="G163" i="3"/>
  <c r="F163" i="3"/>
  <c r="G162" i="3"/>
  <c r="F162" i="3"/>
  <c r="G161" i="3"/>
  <c r="F161" i="3"/>
  <c r="G160" i="3"/>
  <c r="F160" i="3"/>
  <c r="G159" i="3"/>
  <c r="F159" i="3"/>
  <c r="G158" i="3"/>
  <c r="F158" i="3"/>
  <c r="G157" i="3"/>
  <c r="F157" i="3"/>
  <c r="G156" i="3"/>
  <c r="F156" i="3"/>
  <c r="G155" i="3"/>
  <c r="F155"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B41" i="2"/>
  <c r="B40" i="2"/>
  <c r="B39" i="2"/>
  <c r="B38" i="2"/>
  <c r="B37" i="2"/>
  <c r="B36" i="2"/>
  <c r="B35" i="2"/>
  <c r="B34" i="2"/>
  <c r="B33" i="2"/>
  <c r="B32" i="2"/>
  <c r="B31" i="2"/>
  <c r="B30" i="2"/>
  <c r="E27" i="2"/>
  <c r="E26" i="2"/>
  <c r="E25" i="2"/>
  <c r="E24" i="2"/>
  <c r="E23" i="2"/>
  <c r="E22" i="2"/>
  <c r="E21" i="2"/>
  <c r="B21" i="2"/>
  <c r="A21" i="2"/>
  <c r="E20" i="2"/>
  <c r="B20" i="2"/>
  <c r="A20" i="2"/>
  <c r="E19" i="2"/>
  <c r="B19" i="2"/>
  <c r="A19" i="2"/>
  <c r="E18" i="2"/>
  <c r="B18" i="2"/>
  <c r="A18" i="2"/>
  <c r="E17" i="2"/>
  <c r="B17" i="2"/>
  <c r="A17" i="2"/>
  <c r="E16" i="2"/>
  <c r="B16" i="2"/>
  <c r="A16" i="2"/>
  <c r="B11" i="2"/>
  <c r="A11" i="2"/>
  <c r="B6" i="2"/>
  <c r="A6" i="2"/>
  <c r="C11" i="2" l="1"/>
  <c r="C7" i="2"/>
  <c r="C6" i="2"/>
  <c r="B7" i="2"/>
</calcChain>
</file>

<file path=xl/sharedStrings.xml><?xml version="1.0" encoding="utf-8"?>
<sst xmlns="http://schemas.openxmlformats.org/spreadsheetml/2006/main" count="116" uniqueCount="83">
  <si>
    <t>REPS Time Log  -  Start Here</t>
  </si>
  <si>
    <t>What this is</t>
  </si>
  <si>
    <t>A simple, audit-ready log to track the hours you spend on real estate so you can prove Real Estate Professional Status (REPS) under IRC Section 469(c)(7). Fill the Daily Log; the Dashboard does the math.</t>
  </si>
  <si>
    <t>The two tests you have to pass</t>
  </si>
  <si>
    <t>1) The 750-Hour Test: at least 750 hours during the year in real property trades or businesses you materially participate in.
2) The 'More Than Half' Test: more than half of ALL the personal-service hours you work for the year must be in real property trades or businesses. (If you have no other job, this one is usually easy.)</t>
  </si>
  <si>
    <t>How to use it</t>
  </si>
  <si>
    <t>1) Open the Settings tab and rename your properties.
2) Each day you do real estate work, add a row in the Daily Log: date, property, activity type, what you did, and hours.
3) The Counts? column fills in automatically. The Dashboard tracks your progress to 750 and both tests.
4) If you also work a W-2 job or another business, log those hours on the Non-RE Work Hours tab.</t>
  </si>
  <si>
    <t>What counts (and what doesn't)</t>
  </si>
  <si>
    <t>Counts: acquisition, construction, rehab, rental operations, property management, leasing, repairs you manage, bookkeeping for the properties, and brokerage if you're licensed.
Usually does NOT count: passive investor activity (just reviewing statements), general education and research, and most travel time. The Settings tab flags each activity type.</t>
  </si>
  <si>
    <t>Make it hold up</t>
  </si>
  <si>
    <t>Log contemporaneously (the day you do the work), be specific in the description ('met contractor re: kitchen rough-in at 123 Main', not 'worked on house'), and keep it consistent all year. A clean, detailed log is your best defense in an audit.</t>
  </si>
  <si>
    <t>Want this on autopilot?</t>
  </si>
  <si>
    <t>Logging in a spreadsheet works, but it's easy to forget. REPS Time (repstime.com) does this for you: one-tap logging from your phone, IRS-ready reports, and the 750-hour math built in. Start free at repstime.com.</t>
  </si>
  <si>
    <t>Disclaimer: This template is an educational tool, not tax or legal advice. REPS qualification depends on your specific facts. The Counts? flags reflect common IRS treatment under IRC Sec. 469 and the related regulations, but you should confirm your situation with a qualified CPA or tax advisor. Citations: IRC Sec. 469(c)(7); Treas. Reg. Sec. 1.469-5T(a) material participation tests; Treas. Reg. Sec. 1.469-5T(f)(4) recordkeeping.</t>
  </si>
  <si>
    <t>REPS DASHBOARD</t>
  </si>
  <si>
    <t>Auto-updates as you fill the Daily Log. Year goal shown for the 750-hour test.</t>
  </si>
  <si>
    <t>TEST 1  -  The 750-Hour Test</t>
  </si>
  <si>
    <t>Qualifying RE hours (YTD)</t>
  </si>
  <si>
    <t>Goal</t>
  </si>
  <si>
    <t>Hours remaining</t>
  </si>
  <si>
    <t>Progress</t>
  </si>
  <si>
    <t>TEST 2  -  The 'More Than Half' Test</t>
  </si>
  <si>
    <t>Qualifying RE hours</t>
  </si>
  <si>
    <t>Non-RE work hours</t>
  </si>
  <si>
    <t>Result</t>
  </si>
  <si>
    <t>You must clear BOTH tests to claim Real Estate Professional Status. More than half only matters if you also have non-RE work.</t>
  </si>
  <si>
    <t>Qualifying Hours by Property</t>
  </si>
  <si>
    <t>Qualifying Hours by Activity</t>
  </si>
  <si>
    <t>Property</t>
  </si>
  <si>
    <t>Hours</t>
  </si>
  <si>
    <t>Activity</t>
  </si>
  <si>
    <t>Acquisition &amp; due diligence</t>
  </si>
  <si>
    <t>Development / new construction</t>
  </si>
  <si>
    <t>Redevelopment / rehab / renovation</t>
  </si>
  <si>
    <t>Construction management</t>
  </si>
  <si>
    <t>Rental operations</t>
  </si>
  <si>
    <t>Property management</t>
  </si>
  <si>
    <t>Leasing &amp; tenant placement</t>
  </si>
  <si>
    <t>500+ hrs on one property is the cleanest material-participation test.</t>
  </si>
  <si>
    <t>Repairs &amp; maintenance</t>
  </si>
  <si>
    <t>Property bookkeeping &amp; admin</t>
  </si>
  <si>
    <t>Real estate brokerage (licensed)</t>
  </si>
  <si>
    <t>Marketing &amp; advertising units</t>
  </si>
  <si>
    <t>Tenant relations / showings</t>
  </si>
  <si>
    <t>Qualifying Hours by Month</t>
  </si>
  <si>
    <t>Month</t>
  </si>
  <si>
    <t>2026-01</t>
  </si>
  <si>
    <t>2026-02</t>
  </si>
  <si>
    <t>2026-03</t>
  </si>
  <si>
    <t>2026-04</t>
  </si>
  <si>
    <t>2026-05</t>
  </si>
  <si>
    <t>2026-06</t>
  </si>
  <si>
    <t>2026-07</t>
  </si>
  <si>
    <t>2026-08</t>
  </si>
  <si>
    <t>2026-09</t>
  </si>
  <si>
    <t>2026-10</t>
  </si>
  <si>
    <t>2026-11</t>
  </si>
  <si>
    <t>2026-12</t>
  </si>
  <si>
    <t>REPS DAILY TIME LOG</t>
  </si>
  <si>
    <t>Log every real estate hour the day you work it. Contemporaneous records hold up; reconstructed ones get challenged.</t>
  </si>
  <si>
    <t>Date</t>
  </si>
  <si>
    <t>Activity Type</t>
  </si>
  <si>
    <t>What you did (be specific)</t>
  </si>
  <si>
    <t>Counts? (auto)</t>
  </si>
  <si>
    <t>Month (auto)</t>
  </si>
  <si>
    <t>NON-REAL-ESTATE WORK HOURS</t>
  </si>
  <si>
    <t>For the 'more than half' test: more than 50% of ALL your personal-service work hours must be in real property trades/businesses. Log W-2 jobs, other businesses, and any non-RE work here by month.</t>
  </si>
  <si>
    <t>Source (employer / business)</t>
  </si>
  <si>
    <t>SETTINGS  -  edit your property names here. Add or rename freely.</t>
  </si>
  <si>
    <t>Your Properties</t>
  </si>
  <si>
    <t>Counts Toward REPS?</t>
  </si>
  <si>
    <t>Property 1 - (rename me)</t>
  </si>
  <si>
    <t>Yes</t>
  </si>
  <si>
    <t>Property 2 - (rename me)</t>
  </si>
  <si>
    <t>Property 3 - (rename me)</t>
  </si>
  <si>
    <t>Property 4 - (rename me)</t>
  </si>
  <si>
    <t>Property 5 - (rename me)</t>
  </si>
  <si>
    <t>Portfolio-wide / Multiple</t>
  </si>
  <si>
    <t>Investor activity (reviewing reports)</t>
  </si>
  <si>
    <t>No</t>
  </si>
  <si>
    <t>General education / research</t>
  </si>
  <si>
    <t>Travel time (confirm with CPA)</t>
  </si>
  <si>
    <t>Personal / non-property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</si>
</sst>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mm\-dd"/>
  </numFmts>
  <fonts count="21" x14ac:knownFonts="1">
    <font>
      <sz val="11"/>
      <color theme="1"/>
      <name val="Calibri"/>
      <family val="2"/>
      <charset val="1"/>
    </font>
    <font>
      <b/>
      <sz val="16"/>
      <color rgb="FFFFFFFF"/>
      <name val="Arial"/>
      <charset val="1"/>
    </font>
    <font>
      <b/>
      <sz val="12"/>
      <color rgb="FF0F2A43"/>
      <name val="Arial"/>
      <charset val="1"/>
    </font>
    <font>
      <sz val="10"/>
      <color rgb="FF111827"/>
      <name val="Arial"/>
      <charset val="1"/>
    </font>
    <font>
      <i/>
      <sz val="8.5"/>
      <color rgb="FF6B7280"/>
      <name val="Arial"/>
      <charset val="1"/>
    </font>
    <font>
      <i/>
      <sz val="9"/>
      <color rgb="FF6B7280"/>
      <name val="Arial"/>
      <charset val="1"/>
    </font>
    <font>
      <b/>
      <sz val="11"/>
      <color rgb="FFFFFFFF"/>
      <name val="Arial"/>
      <charset val="1"/>
    </font>
    <font>
      <b/>
      <sz val="10"/>
      <color rgb="FFFFFFFF"/>
      <name val="Arial"/>
      <charset val="1"/>
    </font>
    <font>
      <b/>
      <sz val="20"/>
      <color rgb="FF0F2A43"/>
      <name val="Arial"/>
      <charset val="1"/>
    </font>
    <font>
      <b/>
      <sz val="20"/>
      <color rgb="FF6B7280"/>
      <name val="Arial"/>
      <charset val="1"/>
    </font>
    <font>
      <b/>
      <sz val="20"/>
      <color rgb="FF1F9BAA"/>
      <name val="Arial"/>
      <charset val="1"/>
    </font>
    <font>
      <b/>
      <sz val="10"/>
      <name val="Arial"/>
      <charset val="1"/>
    </font>
    <font>
      <b/>
      <sz val="12"/>
      <color rgb="FF1F9BAA"/>
      <name val="Arial"/>
      <charset val="1"/>
    </font>
    <font>
      <b/>
      <sz val="12"/>
      <color rgb="FF2E7D32"/>
      <name val="Arial"/>
      <charset val="1"/>
    </font>
    <font>
      <sz val="10"/>
      <name val="Arial"/>
      <charset val="1"/>
    </font>
    <font>
      <sz val="9"/>
      <name val="Arial"/>
      <charset val="1"/>
    </font>
    <font>
      <b/>
      <sz val="14"/>
      <color rgb="FFFFFFFF"/>
      <name val="Arial"/>
      <charset val="1"/>
    </font>
    <font>
      <sz val="9"/>
      <color rgb="FF6B7280"/>
      <name val="Arial"/>
      <charset val="1"/>
    </font>
    <font>
      <b/>
      <sz val="13"/>
      <color rgb="FFFFFFFF"/>
      <name val="Arial"/>
      <charset val="1"/>
    </font>
    <font>
      <b/>
      <sz val="10"/>
      <color rgb="FF2E7D32"/>
      <name val="Arial"/>
      <charset val="1"/>
    </font>
    <font>
      <b/>
      <sz val="10"/>
      <color rgb="FFB45309"/>
      <name val="Arial"/>
      <charset val="1"/>
    </font>
  </fonts>
  <fills count="5">
    <fill>
      <patternFill patternType="none"/>
    </fill>
    <fill>
      <patternFill patternType="gray125"/>
    </fill>
    <fill>
      <patternFill patternType="solid">
        <fgColor rgb="FF0F2A43"/>
        <bgColor rgb="FF111827"/>
      </patternFill>
    </fill>
    <fill>
      <patternFill patternType="solid">
        <fgColor rgb="FFEAF4F6"/>
        <bgColor rgb="FFFFFFFF"/>
      </patternFill>
    </fill>
    <fill>
      <patternFill patternType="solid">
        <fgColor rgb="FF1F9BAA"/>
        <bgColor rgb="FF008080"/>
      </patternFill>
    </fill>
  </fills>
  <borders count="2">
    <border>
      <left/>
      <right/>
      <top/>
      <bottom/>
      <diagonal/>
    </border>
    <border>
      <left style="thin">
        <color rgb="FFD0D7DE"/>
      </left>
      <right style="thin">
        <color rgb="FFD0D7DE"/>
      </right>
      <top style="thin">
        <color rgb="FFD0D7DE"/>
      </top>
      <bottom style="thin">
        <color rgb="FFD0D7DE"/>
      </bottom>
      <diagonal/>
    </border>
  </borders>
  <cellStyleXfs count="1">
    <xf numFmtId="0" fontId="0" fillId="0" borderId="0"/>
  </cellStyleXfs>
  <cellXfs count="36">
    <xf numFmtId="0" fontId="0" fillId="0" borderId="0" xfId="0"/>
    <xf numFmtId="0" fontId="6" fillId="4" borderId="0" xfId="0" applyFont="1" applyFill="1" applyAlignment="1">
      <alignment horizontal="left" vertical="center" wrapText="1"/>
    </xf>
    <xf numFmtId="0" fontId="18" fillId="2" borderId="0" xfId="0" applyFont="1" applyFill="1" applyAlignment="1">
      <alignment horizontal="left" vertical="center" wrapText="1"/>
    </xf>
    <xf numFmtId="0" fontId="16" fillId="2" borderId="0" xfId="0" applyFont="1" applyFill="1" applyAlignment="1">
      <alignment horizontal="left" vertical="center" wrapText="1"/>
    </xf>
    <xf numFmtId="0" fontId="4" fillId="0" borderId="0" xfId="0" applyFont="1"/>
    <xf numFmtId="0" fontId="6" fillId="2" borderId="0" xfId="0" applyFont="1" applyFill="1" applyAlignment="1">
      <alignment horizontal="left" vertical="center" wrapText="1"/>
    </xf>
    <xf numFmtId="0" fontId="5" fillId="0" borderId="0" xfId="0" applyFont="1"/>
    <xf numFmtId="0" fontId="4" fillId="0" borderId="0" xfId="0" applyFont="1" applyAlignment="1">
      <alignment vertical="top" wrapText="1"/>
    </xf>
    <xf numFmtId="0" fontId="3" fillId="0" borderId="0" xfId="0" applyFont="1" applyAlignment="1">
      <alignment vertical="top" wrapText="1"/>
    </xf>
    <xf numFmtId="0" fontId="2" fillId="3" borderId="0" xfId="0" applyFont="1" applyFill="1"/>
    <xf numFmtId="0" fontId="1" fillId="2" borderId="0" xfId="0" applyFont="1" applyFill="1" applyAlignment="1">
      <alignment horizontal="left" vertical="center" wrapText="1"/>
    </xf>
    <xf numFmtId="0" fontId="6" fillId="2" borderId="0" xfId="0" applyFont="1" applyFill="1" applyAlignment="1">
      <alignment horizontal="left" vertical="center" wrapText="1"/>
    </xf>
    <xf numFmtId="0" fontId="7" fillId="4" borderId="0" xfId="0" applyFont="1" applyFill="1" applyAlignment="1">
      <alignment horizontal="left" vertical="center"/>
    </xf>
    <xf numFmtId="164" fontId="8" fillId="0" borderId="0" xfId="0" applyNumberFormat="1" applyFont="1" applyAlignment="1">
      <alignment horizontal="left" vertical="center"/>
    </xf>
    <xf numFmtId="1" fontId="9" fillId="0" borderId="0" xfId="0" applyNumberFormat="1" applyFont="1" applyAlignment="1">
      <alignment horizontal="left" vertical="center"/>
    </xf>
    <xf numFmtId="164" fontId="10" fillId="0" borderId="0" xfId="0" applyNumberFormat="1" applyFont="1" applyAlignment="1">
      <alignment horizontal="left" vertical="center"/>
    </xf>
    <xf numFmtId="0" fontId="11" fillId="0" borderId="0" xfId="0" applyFont="1"/>
    <xf numFmtId="165" fontId="12" fillId="0" borderId="0" xfId="0" applyNumberFormat="1" applyFont="1"/>
    <xf numFmtId="0" fontId="13" fillId="0" borderId="0" xfId="0" applyFont="1"/>
    <xf numFmtId="164" fontId="9" fillId="0" borderId="0" xfId="0" applyNumberFormat="1" applyFont="1" applyAlignment="1">
      <alignment horizontal="left" vertical="center"/>
    </xf>
    <xf numFmtId="0" fontId="13" fillId="0" borderId="0" xfId="0" applyFont="1" applyAlignment="1">
      <alignment horizontal="left" vertical="center"/>
    </xf>
    <xf numFmtId="0" fontId="7" fillId="4" borderId="0" xfId="0" applyFont="1" applyFill="1" applyAlignment="1">
      <alignment horizontal="left" vertical="center" wrapText="1"/>
    </xf>
    <xf numFmtId="0" fontId="7" fillId="4" borderId="0" xfId="0" applyFont="1" applyFill="1" applyAlignment="1">
      <alignment horizontal="center" vertical="center" wrapText="1"/>
    </xf>
    <xf numFmtId="0" fontId="14" fillId="0" borderId="0" xfId="0" applyFont="1"/>
    <xf numFmtId="164" fontId="14" fillId="0" borderId="0" xfId="0" applyNumberFormat="1" applyFont="1" applyAlignment="1">
      <alignment horizontal="center"/>
    </xf>
    <xf numFmtId="0" fontId="15" fillId="0" borderId="0" xfId="0" applyFont="1"/>
    <xf numFmtId="49" fontId="14" fillId="0" borderId="0" xfId="0" applyNumberFormat="1" applyFont="1"/>
    <xf numFmtId="0" fontId="7" fillId="2" borderId="0" xfId="0" applyFont="1" applyFill="1" applyAlignment="1">
      <alignment horizontal="center" vertical="center" wrapText="1"/>
    </xf>
    <xf numFmtId="166" fontId="14" fillId="0" borderId="1" xfId="0" applyNumberFormat="1" applyFont="1" applyBorder="1"/>
    <xf numFmtId="0" fontId="14" fillId="0" borderId="1" xfId="0" applyFont="1" applyBorder="1"/>
    <xf numFmtId="2" fontId="14" fillId="0" borderId="1" xfId="0" applyNumberFormat="1" applyFont="1" applyBorder="1" applyAlignment="1">
      <alignment horizontal="center"/>
    </xf>
    <xf numFmtId="0" fontId="17" fillId="0" borderId="1" xfId="0" applyFont="1" applyBorder="1" applyAlignment="1">
      <alignment horizontal="center"/>
    </xf>
    <xf numFmtId="2" fontId="14" fillId="0" borderId="1" xfId="0" applyNumberFormat="1" applyFont="1" applyBorder="1"/>
    <xf numFmtId="0" fontId="6" fillId="2" borderId="0" xfId="0" applyFont="1" applyFill="1" applyAlignment="1">
      <alignment horizontal="center" vertical="center" wrapText="1"/>
    </xf>
    <xf numFmtId="0" fontId="19" fillId="0" borderId="0" xfId="0" applyFont="1" applyAlignment="1">
      <alignment horizontal="center"/>
    </xf>
    <xf numFmtId="0" fontId="20" fillId="0" borderId="0" xfId="0" applyFont="1" applyAlignment="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2E7D32"/>
      <rgbColor rgb="FF000080"/>
      <rgbColor rgb="FF808000"/>
      <rgbColor rgb="FF800080"/>
      <rgbColor rgb="FF008080"/>
      <rgbColor rgb="FFC0C0C0"/>
      <rgbColor rgb="FF808080"/>
      <rgbColor rgb="FF9999FF"/>
      <rgbColor rgb="FF993366"/>
      <rgbColor rgb="FFFFFFCC"/>
      <rgbColor rgb="FFEAF4F6"/>
      <rgbColor rgb="FF660066"/>
      <rgbColor rgb="FFFF8080"/>
      <rgbColor rgb="FF0066CC"/>
      <rgbColor rgb="FFD0D7D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B7280"/>
      <rgbColor rgb="FF969696"/>
      <rgbColor rgb="FF0F2A43"/>
      <rgbColor rgb="FF1F9BAA"/>
      <rgbColor rgb="FF111827"/>
      <rgbColor rgb="FF333300"/>
      <rgbColor rgb="FFB45309"/>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
  <sheetViews>
    <sheetView showGridLines="0" tabSelected="1" zoomScaleNormal="100" workbookViewId="0">
      <selection sqref="A1:H1"/>
    </sheetView>
  </sheetViews>
  <sheetFormatPr defaultColWidth="8.6640625" defaultRowHeight="14.25" x14ac:dyDescent="0.45"/>
  <cols>
    <col min="1" max="8" width="15" customWidth="1"/>
  </cols>
  <sheetData>
    <row r="1" spans="1:8" ht="27.75" customHeight="1" x14ac:dyDescent="0.45">
      <c r="A1" s="10" t="s">
        <v>0</v>
      </c>
      <c r="B1" s="10"/>
      <c r="C1" s="10"/>
      <c r="D1" s="10"/>
      <c r="E1" s="10"/>
      <c r="F1" s="10"/>
      <c r="G1" s="10"/>
      <c r="H1" s="10"/>
    </row>
    <row r="3" spans="1:8" ht="15.4" x14ac:dyDescent="0.45">
      <c r="A3" s="9" t="s">
        <v>1</v>
      </c>
      <c r="B3" s="9"/>
      <c r="C3" s="9"/>
      <c r="D3" s="9"/>
      <c r="E3" s="9"/>
      <c r="F3" s="9"/>
      <c r="G3" s="9"/>
      <c r="H3" s="9"/>
    </row>
    <row r="4" spans="1:8" ht="33.75" customHeight="1" x14ac:dyDescent="0.45">
      <c r="A4" s="8" t="s">
        <v>2</v>
      </c>
      <c r="B4" s="8"/>
      <c r="C4" s="8"/>
      <c r="D4" s="8"/>
      <c r="E4" s="8"/>
      <c r="F4" s="8"/>
      <c r="G4" s="8"/>
      <c r="H4" s="8"/>
    </row>
    <row r="6" spans="1:8" ht="15.4" x14ac:dyDescent="0.45">
      <c r="A6" s="9" t="s">
        <v>3</v>
      </c>
      <c r="B6" s="9"/>
      <c r="C6" s="9"/>
      <c r="D6" s="9"/>
      <c r="E6" s="9"/>
      <c r="F6" s="9"/>
      <c r="G6" s="9"/>
      <c r="H6" s="9"/>
    </row>
    <row r="7" spans="1:8" ht="37.5" customHeight="1" x14ac:dyDescent="0.45">
      <c r="A7" s="8" t="s">
        <v>4</v>
      </c>
      <c r="B7" s="8"/>
      <c r="C7" s="8"/>
      <c r="D7" s="8"/>
      <c r="E7" s="8"/>
      <c r="F7" s="8"/>
      <c r="G7" s="8"/>
      <c r="H7" s="8"/>
    </row>
    <row r="9" spans="1:8" ht="15.4" x14ac:dyDescent="0.45">
      <c r="A9" s="9" t="s">
        <v>5</v>
      </c>
      <c r="B9" s="9"/>
      <c r="C9" s="9"/>
      <c r="D9" s="9"/>
      <c r="E9" s="9"/>
      <c r="F9" s="9"/>
      <c r="G9" s="9"/>
      <c r="H9" s="9"/>
    </row>
    <row r="10" spans="1:8" ht="67.5" customHeight="1" x14ac:dyDescent="0.45">
      <c r="A10" s="8" t="s">
        <v>6</v>
      </c>
      <c r="B10" s="8"/>
      <c r="C10" s="8"/>
      <c r="D10" s="8"/>
      <c r="E10" s="8"/>
      <c r="F10" s="8"/>
      <c r="G10" s="8"/>
      <c r="H10" s="8"/>
    </row>
    <row r="12" spans="1:8" ht="15.4" x14ac:dyDescent="0.45">
      <c r="A12" s="9" t="s">
        <v>7</v>
      </c>
      <c r="B12" s="9"/>
      <c r="C12" s="9"/>
      <c r="D12" s="9"/>
      <c r="E12" s="9"/>
      <c r="F12" s="9"/>
      <c r="G12" s="9"/>
      <c r="H12" s="9"/>
    </row>
    <row r="13" spans="1:8" ht="37.5" customHeight="1" x14ac:dyDescent="0.45">
      <c r="A13" s="8" t="s">
        <v>8</v>
      </c>
      <c r="B13" s="8"/>
      <c r="C13" s="8"/>
      <c r="D13" s="8"/>
      <c r="E13" s="8"/>
      <c r="F13" s="8"/>
      <c r="G13" s="8"/>
      <c r="H13" s="8"/>
    </row>
    <row r="15" spans="1:8" ht="15.4" x14ac:dyDescent="0.45">
      <c r="A15" s="9" t="s">
        <v>9</v>
      </c>
      <c r="B15" s="9"/>
      <c r="C15" s="9"/>
      <c r="D15" s="9"/>
      <c r="E15" s="9"/>
      <c r="F15" s="9"/>
      <c r="G15" s="9"/>
      <c r="H15" s="9"/>
    </row>
    <row r="16" spans="1:8" ht="33.75" customHeight="1" x14ac:dyDescent="0.45">
      <c r="A16" s="8" t="s">
        <v>10</v>
      </c>
      <c r="B16" s="8"/>
      <c r="C16" s="8"/>
      <c r="D16" s="8"/>
      <c r="E16" s="8"/>
      <c r="F16" s="8"/>
      <c r="G16" s="8"/>
      <c r="H16" s="8"/>
    </row>
    <row r="18" spans="1:8" ht="15.4" x14ac:dyDescent="0.45">
      <c r="A18" s="9" t="s">
        <v>11</v>
      </c>
      <c r="B18" s="9"/>
      <c r="C18" s="9"/>
      <c r="D18" s="9"/>
      <c r="E18" s="9"/>
      <c r="F18" s="9"/>
      <c r="G18" s="9"/>
      <c r="H18" s="9"/>
    </row>
    <row r="19" spans="1:8" ht="33.75" customHeight="1" x14ac:dyDescent="0.45">
      <c r="A19" s="8" t="s">
        <v>12</v>
      </c>
      <c r="B19" s="8"/>
      <c r="C19" s="8"/>
      <c r="D19" s="8"/>
      <c r="E19" s="8"/>
      <c r="F19" s="8"/>
      <c r="G19" s="8"/>
      <c r="H19" s="8"/>
    </row>
    <row r="21" spans="1:8" ht="60" customHeight="1" x14ac:dyDescent="0.45">
      <c r="A21" s="7" t="s">
        <v>13</v>
      </c>
      <c r="B21" s="7"/>
      <c r="C21" s="7"/>
      <c r="D21" s="7"/>
      <c r="E21" s="7"/>
      <c r="F21" s="7"/>
      <c r="G21" s="7"/>
      <c r="H21" s="7"/>
    </row>
  </sheetData>
  <mergeCells count="14">
    <mergeCell ref="A16:H16"/>
    <mergeCell ref="A18:H18"/>
    <mergeCell ref="A19:H19"/>
    <mergeCell ref="A21:H21"/>
    <mergeCell ref="A9:H9"/>
    <mergeCell ref="A10:H10"/>
    <mergeCell ref="A12:H12"/>
    <mergeCell ref="A13:H13"/>
    <mergeCell ref="A15:H15"/>
    <mergeCell ref="A1:H1"/>
    <mergeCell ref="A3:H3"/>
    <mergeCell ref="A4:H4"/>
    <mergeCell ref="A6:H6"/>
    <mergeCell ref="A7:H7"/>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1"/>
  <sheetViews>
    <sheetView showGridLines="0" zoomScaleNormal="100" workbookViewId="0"/>
  </sheetViews>
  <sheetFormatPr defaultColWidth="8.6640625" defaultRowHeight="14.25" x14ac:dyDescent="0.45"/>
  <cols>
    <col min="1" max="1" width="30" customWidth="1"/>
    <col min="2" max="2" width="14" customWidth="1"/>
    <col min="3" max="3" width="18" customWidth="1"/>
    <col min="4" max="4" width="30" customWidth="1"/>
    <col min="5" max="5" width="10" customWidth="1"/>
    <col min="6" max="6" width="6" customWidth="1"/>
  </cols>
  <sheetData>
    <row r="1" spans="1:6" ht="19.7" customHeight="1" x14ac:dyDescent="0.45">
      <c r="A1" s="10" t="s">
        <v>14</v>
      </c>
      <c r="B1" s="10"/>
      <c r="C1" s="10"/>
      <c r="D1" s="10"/>
      <c r="E1" s="10"/>
      <c r="F1" s="10"/>
    </row>
    <row r="2" spans="1:6" x14ac:dyDescent="0.45">
      <c r="A2" s="6" t="s">
        <v>15</v>
      </c>
      <c r="B2" s="6"/>
      <c r="C2" s="6"/>
      <c r="D2" s="6"/>
      <c r="E2" s="6"/>
      <c r="F2" s="6"/>
    </row>
    <row r="4" spans="1:6" ht="15" customHeight="1" x14ac:dyDescent="0.45">
      <c r="A4" s="5" t="s">
        <v>16</v>
      </c>
      <c r="B4" s="5"/>
      <c r="C4" s="5"/>
    </row>
    <row r="5" spans="1:6" x14ac:dyDescent="0.45">
      <c r="A5" s="12" t="s">
        <v>17</v>
      </c>
      <c r="B5" s="12" t="s">
        <v>18</v>
      </c>
      <c r="C5" s="12" t="s">
        <v>19</v>
      </c>
    </row>
    <row r="6" spans="1:6" ht="25.15" x14ac:dyDescent="0.45">
      <c r="A6" s="13">
        <f>SUMIF('Daily Log'!$F$5:$F$404,"Yes",'Daily Log'!$E$5:$E$404)</f>
        <v>0</v>
      </c>
      <c r="B6" s="14">
        <f>750</f>
        <v>750</v>
      </c>
      <c r="C6" s="15">
        <f>MAX(0,B6-A6)</f>
        <v>750</v>
      </c>
    </row>
    <row r="7" spans="1:6" ht="15.4" x14ac:dyDescent="0.45">
      <c r="A7" s="16" t="s">
        <v>20</v>
      </c>
      <c r="B7" s="17">
        <f>IF(B6=0,0,A6/B6)</f>
        <v>0</v>
      </c>
      <c r="C7" s="18" t="str">
        <f>IF(A6&gt;=750,"PASS - 750 met","Keep logging")</f>
        <v>Keep logging</v>
      </c>
    </row>
    <row r="9" spans="1:6" ht="15" customHeight="1" x14ac:dyDescent="0.45">
      <c r="A9" s="5" t="s">
        <v>21</v>
      </c>
      <c r="B9" s="5"/>
      <c r="C9" s="5"/>
    </row>
    <row r="10" spans="1:6" x14ac:dyDescent="0.45">
      <c r="A10" s="12" t="s">
        <v>22</v>
      </c>
      <c r="B10" s="12" t="s">
        <v>23</v>
      </c>
      <c r="C10" s="12" t="s">
        <v>24</v>
      </c>
    </row>
    <row r="11" spans="1:6" ht="25.15" x14ac:dyDescent="0.45">
      <c r="A11" s="13">
        <f>SUMIF('Daily Log'!$F$5:$F$404,"Yes",'Daily Log'!$E$5:$E$404)</f>
        <v>0</v>
      </c>
      <c r="B11" s="19">
        <f>SUM('Non-RE Work Hours'!$C$5:$C$60)</f>
        <v>0</v>
      </c>
      <c r="C11" s="20" t="str">
        <f>IF(AND(A11&gt;0,A11&gt;B11),"PASS","Review")</f>
        <v>Review</v>
      </c>
    </row>
    <row r="12" spans="1:6" x14ac:dyDescent="0.45">
      <c r="A12" s="4" t="s">
        <v>25</v>
      </c>
      <c r="B12" s="4"/>
      <c r="C12" s="4"/>
      <c r="D12" s="4"/>
      <c r="E12" s="4"/>
      <c r="F12" s="4"/>
    </row>
    <row r="14" spans="1:6" ht="15" customHeight="1" x14ac:dyDescent="0.45">
      <c r="A14" s="5" t="s">
        <v>26</v>
      </c>
      <c r="B14" s="5"/>
      <c r="D14" s="5" t="s">
        <v>27</v>
      </c>
      <c r="E14" s="5"/>
    </row>
    <row r="15" spans="1:6" x14ac:dyDescent="0.45">
      <c r="A15" s="21" t="s">
        <v>28</v>
      </c>
      <c r="B15" s="22" t="s">
        <v>29</v>
      </c>
      <c r="D15" s="21" t="s">
        <v>30</v>
      </c>
      <c r="E15" s="22" t="s">
        <v>29</v>
      </c>
    </row>
    <row r="16" spans="1:6" x14ac:dyDescent="0.45">
      <c r="A16" s="23" t="str">
        <f>Settings!A4</f>
        <v>Property 1 - (rename me)</v>
      </c>
      <c r="B16" s="24">
        <f>SUMIFS('Daily Log'!$E$5:$E$404,'Daily Log'!$B$5:$B$404,Settings!A4,'Daily Log'!$F$5:$F$404,"Yes")</f>
        <v>0</v>
      </c>
      <c r="D16" s="25" t="s">
        <v>31</v>
      </c>
      <c r="E16" s="24">
        <f>SUMIFS('Daily Log'!$E$5:$E$404,'Daily Log'!$C$5:$C$404,D16,'Daily Log'!$F$5:$F$404,"Yes")</f>
        <v>0</v>
      </c>
    </row>
    <row r="17" spans="1:5" x14ac:dyDescent="0.45">
      <c r="A17" s="23" t="str">
        <f>Settings!A5</f>
        <v>Property 2 - (rename me)</v>
      </c>
      <c r="B17" s="24">
        <f>SUMIFS('Daily Log'!$E$5:$E$404,'Daily Log'!$B$5:$B$404,Settings!A5,'Daily Log'!$F$5:$F$404,"Yes")</f>
        <v>0</v>
      </c>
      <c r="D17" s="25" t="s">
        <v>32</v>
      </c>
      <c r="E17" s="24">
        <f>SUMIFS('Daily Log'!$E$5:$E$404,'Daily Log'!$C$5:$C$404,D17,'Daily Log'!$F$5:$F$404,"Yes")</f>
        <v>0</v>
      </c>
    </row>
    <row r="18" spans="1:5" x14ac:dyDescent="0.45">
      <c r="A18" s="23" t="str">
        <f>Settings!A6</f>
        <v>Property 3 - (rename me)</v>
      </c>
      <c r="B18" s="24">
        <f>SUMIFS('Daily Log'!$E$5:$E$404,'Daily Log'!$B$5:$B$404,Settings!A6,'Daily Log'!$F$5:$F$404,"Yes")</f>
        <v>0</v>
      </c>
      <c r="D18" s="25" t="s">
        <v>33</v>
      </c>
      <c r="E18" s="24">
        <f>SUMIFS('Daily Log'!$E$5:$E$404,'Daily Log'!$C$5:$C$404,D18,'Daily Log'!$F$5:$F$404,"Yes")</f>
        <v>0</v>
      </c>
    </row>
    <row r="19" spans="1:5" x14ac:dyDescent="0.45">
      <c r="A19" s="23" t="str">
        <f>Settings!A7</f>
        <v>Property 4 - (rename me)</v>
      </c>
      <c r="B19" s="24">
        <f>SUMIFS('Daily Log'!$E$5:$E$404,'Daily Log'!$B$5:$B$404,Settings!A7,'Daily Log'!$F$5:$F$404,"Yes")</f>
        <v>0</v>
      </c>
      <c r="D19" s="25" t="s">
        <v>34</v>
      </c>
      <c r="E19" s="24">
        <f>SUMIFS('Daily Log'!$E$5:$E$404,'Daily Log'!$C$5:$C$404,D19,'Daily Log'!$F$5:$F$404,"Yes")</f>
        <v>0</v>
      </c>
    </row>
    <row r="20" spans="1:5" x14ac:dyDescent="0.45">
      <c r="A20" s="23" t="str">
        <f>Settings!A8</f>
        <v>Property 5 - (rename me)</v>
      </c>
      <c r="B20" s="24">
        <f>SUMIFS('Daily Log'!$E$5:$E$404,'Daily Log'!$B$5:$B$404,Settings!A8,'Daily Log'!$F$5:$F$404,"Yes")</f>
        <v>0</v>
      </c>
      <c r="D20" s="25" t="s">
        <v>35</v>
      </c>
      <c r="E20" s="24">
        <f>SUMIFS('Daily Log'!$E$5:$E$404,'Daily Log'!$C$5:$C$404,D20,'Daily Log'!$F$5:$F$404,"Yes")</f>
        <v>0</v>
      </c>
    </row>
    <row r="21" spans="1:5" x14ac:dyDescent="0.45">
      <c r="A21" s="23" t="str">
        <f>Settings!A9</f>
        <v>Portfolio-wide / Multiple</v>
      </c>
      <c r="B21" s="24">
        <f>SUMIFS('Daily Log'!$E$5:$E$404,'Daily Log'!$B$5:$B$404,Settings!A9,'Daily Log'!$F$5:$F$404,"Yes")</f>
        <v>0</v>
      </c>
      <c r="D21" s="25" t="s">
        <v>36</v>
      </c>
      <c r="E21" s="24">
        <f>SUMIFS('Daily Log'!$E$5:$E$404,'Daily Log'!$C$5:$C$404,D21,'Daily Log'!$F$5:$F$404,"Yes")</f>
        <v>0</v>
      </c>
    </row>
    <row r="22" spans="1:5" x14ac:dyDescent="0.45">
      <c r="D22" s="25" t="s">
        <v>37</v>
      </c>
      <c r="E22" s="24">
        <f>SUMIFS('Daily Log'!$E$5:$E$404,'Daily Log'!$C$5:$C$404,D22,'Daily Log'!$F$5:$F$404,"Yes")</f>
        <v>0</v>
      </c>
    </row>
    <row r="23" spans="1:5" x14ac:dyDescent="0.45">
      <c r="A23" s="4" t="s">
        <v>38</v>
      </c>
      <c r="B23" s="4"/>
      <c r="D23" s="25" t="s">
        <v>39</v>
      </c>
      <c r="E23" s="24">
        <f>SUMIFS('Daily Log'!$E$5:$E$404,'Daily Log'!$C$5:$C$404,D23,'Daily Log'!$F$5:$F$404,"Yes")</f>
        <v>0</v>
      </c>
    </row>
    <row r="24" spans="1:5" x14ac:dyDescent="0.45">
      <c r="D24" s="25" t="s">
        <v>40</v>
      </c>
      <c r="E24" s="24">
        <f>SUMIFS('Daily Log'!$E$5:$E$404,'Daily Log'!$C$5:$C$404,D24,'Daily Log'!$F$5:$F$404,"Yes")</f>
        <v>0</v>
      </c>
    </row>
    <row r="25" spans="1:5" x14ac:dyDescent="0.45">
      <c r="D25" s="25" t="s">
        <v>41</v>
      </c>
      <c r="E25" s="24">
        <f>SUMIFS('Daily Log'!$E$5:$E$404,'Daily Log'!$C$5:$C$404,D25,'Daily Log'!$F$5:$F$404,"Yes")</f>
        <v>0</v>
      </c>
    </row>
    <row r="26" spans="1:5" x14ac:dyDescent="0.45">
      <c r="D26" s="25" t="s">
        <v>42</v>
      </c>
      <c r="E26" s="24">
        <f>SUMIFS('Daily Log'!$E$5:$E$404,'Daily Log'!$C$5:$C$404,D26,'Daily Log'!$F$5:$F$404,"Yes")</f>
        <v>0</v>
      </c>
    </row>
    <row r="27" spans="1:5" x14ac:dyDescent="0.45">
      <c r="D27" s="25" t="s">
        <v>43</v>
      </c>
      <c r="E27" s="24">
        <f>SUMIFS('Daily Log'!$E$5:$E$404,'Daily Log'!$C$5:$C$404,D27,'Daily Log'!$F$5:$F$404,"Yes")</f>
        <v>0</v>
      </c>
    </row>
    <row r="28" spans="1:5" ht="15" customHeight="1" x14ac:dyDescent="0.45">
      <c r="A28" s="5" t="s">
        <v>44</v>
      </c>
      <c r="B28" s="5"/>
    </row>
    <row r="29" spans="1:5" x14ac:dyDescent="0.45">
      <c r="A29" s="21" t="s">
        <v>45</v>
      </c>
      <c r="B29" s="22" t="s">
        <v>29</v>
      </c>
    </row>
    <row r="30" spans="1:5" x14ac:dyDescent="0.45">
      <c r="A30" s="26" t="s">
        <v>46</v>
      </c>
      <c r="B30" s="24">
        <f>SUMIFS('Daily Log'!$E$5:$E$404,'Daily Log'!$G$5:$G$404,A30,'Daily Log'!$F$5:$F$404,"Yes")</f>
        <v>0</v>
      </c>
    </row>
    <row r="31" spans="1:5" x14ac:dyDescent="0.45">
      <c r="A31" s="26" t="s">
        <v>47</v>
      </c>
      <c r="B31" s="24">
        <f>SUMIFS('Daily Log'!$E$5:$E$404,'Daily Log'!$G$5:$G$404,A31,'Daily Log'!$F$5:$F$404,"Yes")</f>
        <v>0</v>
      </c>
    </row>
    <row r="32" spans="1:5" x14ac:dyDescent="0.45">
      <c r="A32" s="26" t="s">
        <v>48</v>
      </c>
      <c r="B32" s="24">
        <f>SUMIFS('Daily Log'!$E$5:$E$404,'Daily Log'!$G$5:$G$404,A32,'Daily Log'!$F$5:$F$404,"Yes")</f>
        <v>0</v>
      </c>
    </row>
    <row r="33" spans="1:2" x14ac:dyDescent="0.45">
      <c r="A33" s="26" t="s">
        <v>49</v>
      </c>
      <c r="B33" s="24">
        <f>SUMIFS('Daily Log'!$E$5:$E$404,'Daily Log'!$G$5:$G$404,A33,'Daily Log'!$F$5:$F$404,"Yes")</f>
        <v>0</v>
      </c>
    </row>
    <row r="34" spans="1:2" x14ac:dyDescent="0.45">
      <c r="A34" s="26" t="s">
        <v>50</v>
      </c>
      <c r="B34" s="24">
        <f>SUMIFS('Daily Log'!$E$5:$E$404,'Daily Log'!$G$5:$G$404,A34,'Daily Log'!$F$5:$F$404,"Yes")</f>
        <v>0</v>
      </c>
    </row>
    <row r="35" spans="1:2" x14ac:dyDescent="0.45">
      <c r="A35" s="26" t="s">
        <v>51</v>
      </c>
      <c r="B35" s="24">
        <f>SUMIFS('Daily Log'!$E$5:$E$404,'Daily Log'!$G$5:$G$404,A35,'Daily Log'!$F$5:$F$404,"Yes")</f>
        <v>0</v>
      </c>
    </row>
    <row r="36" spans="1:2" x14ac:dyDescent="0.45">
      <c r="A36" s="26" t="s">
        <v>52</v>
      </c>
      <c r="B36" s="24">
        <f>SUMIFS('Daily Log'!$E$5:$E$404,'Daily Log'!$G$5:$G$404,A36,'Daily Log'!$F$5:$F$404,"Yes")</f>
        <v>0</v>
      </c>
    </row>
    <row r="37" spans="1:2" x14ac:dyDescent="0.45">
      <c r="A37" s="26" t="s">
        <v>53</v>
      </c>
      <c r="B37" s="24">
        <f>SUMIFS('Daily Log'!$E$5:$E$404,'Daily Log'!$G$5:$G$404,A37,'Daily Log'!$F$5:$F$404,"Yes")</f>
        <v>0</v>
      </c>
    </row>
    <row r="38" spans="1:2" x14ac:dyDescent="0.45">
      <c r="A38" s="26" t="s">
        <v>54</v>
      </c>
      <c r="B38" s="24">
        <f>SUMIFS('Daily Log'!$E$5:$E$404,'Daily Log'!$G$5:$G$404,A38,'Daily Log'!$F$5:$F$404,"Yes")</f>
        <v>0</v>
      </c>
    </row>
    <row r="39" spans="1:2" x14ac:dyDescent="0.45">
      <c r="A39" s="26" t="s">
        <v>55</v>
      </c>
      <c r="B39" s="24">
        <f>SUMIFS('Daily Log'!$E$5:$E$404,'Daily Log'!$G$5:$G$404,A39,'Daily Log'!$F$5:$F$404,"Yes")</f>
        <v>0</v>
      </c>
    </row>
    <row r="40" spans="1:2" x14ac:dyDescent="0.45">
      <c r="A40" s="26" t="s">
        <v>56</v>
      </c>
      <c r="B40" s="24">
        <f>SUMIFS('Daily Log'!$E$5:$E$404,'Daily Log'!$G$5:$G$404,A40,'Daily Log'!$F$5:$F$404,"Yes")</f>
        <v>0</v>
      </c>
    </row>
    <row r="41" spans="1:2" x14ac:dyDescent="0.45">
      <c r="A41" s="26" t="s">
        <v>57</v>
      </c>
      <c r="B41" s="24">
        <f>SUMIFS('Daily Log'!$E$5:$E$404,'Daily Log'!$G$5:$G$404,A41,'Daily Log'!$F$5:$F$404,"Yes")</f>
        <v>0</v>
      </c>
    </row>
  </sheetData>
  <mergeCells count="9">
    <mergeCell ref="A14:B14"/>
    <mergeCell ref="D14:E14"/>
    <mergeCell ref="A23:B23"/>
    <mergeCell ref="A28:B28"/>
    <mergeCell ref="A1:F1"/>
    <mergeCell ref="A2:F2"/>
    <mergeCell ref="A4:C4"/>
    <mergeCell ref="A9:C9"/>
    <mergeCell ref="A12:F12"/>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4"/>
  <sheetViews>
    <sheetView showGridLines="0" zoomScaleNormal="100" workbookViewId="0">
      <pane ySplit="4" topLeftCell="A5" activePane="bottomLeft" state="frozen"/>
      <selection pane="bottomLeft"/>
    </sheetView>
  </sheetViews>
  <sheetFormatPr defaultColWidth="8.6640625" defaultRowHeight="14.25" x14ac:dyDescent="0.45"/>
  <cols>
    <col min="1" max="1" width="13" customWidth="1"/>
    <col min="2" max="2" width="26" customWidth="1"/>
    <col min="3" max="3" width="30" customWidth="1"/>
    <col min="4" max="4" width="40" customWidth="1"/>
    <col min="5" max="5" width="9" customWidth="1"/>
    <col min="6" max="6" width="14" customWidth="1"/>
    <col min="7" max="7" width="12" customWidth="1"/>
  </cols>
  <sheetData>
    <row r="1" spans="1:7" ht="17.350000000000001" customHeight="1" x14ac:dyDescent="0.45">
      <c r="A1" s="3" t="s">
        <v>58</v>
      </c>
      <c r="B1" s="3"/>
      <c r="C1" s="3"/>
      <c r="D1" s="3"/>
      <c r="E1" s="3"/>
      <c r="F1" s="3"/>
      <c r="G1" s="3"/>
    </row>
    <row r="2" spans="1:7" x14ac:dyDescent="0.45">
      <c r="A2" s="6" t="s">
        <v>59</v>
      </c>
      <c r="B2" s="6"/>
      <c r="C2" s="6"/>
      <c r="D2" s="6"/>
      <c r="E2" s="6"/>
      <c r="F2" s="6"/>
      <c r="G2" s="6"/>
    </row>
    <row r="4" spans="1:7" x14ac:dyDescent="0.45">
      <c r="A4" s="27" t="s">
        <v>60</v>
      </c>
      <c r="B4" s="27" t="s">
        <v>28</v>
      </c>
      <c r="C4" s="27" t="s">
        <v>61</v>
      </c>
      <c r="D4" s="27" t="s">
        <v>62</v>
      </c>
      <c r="E4" s="27" t="s">
        <v>29</v>
      </c>
      <c r="F4" s="27" t="s">
        <v>63</v>
      </c>
      <c r="G4" s="27" t="s">
        <v>64</v>
      </c>
    </row>
    <row r="5" spans="1:7" x14ac:dyDescent="0.45">
      <c r="A5" s="28"/>
      <c r="B5" s="29"/>
      <c r="C5" s="29"/>
      <c r="D5" s="29"/>
      <c r="E5" s="30"/>
      <c r="F5" s="31" t="str">
        <f>IF($C5="","",IFERROR(VLOOKUP($C5,Settings!$C$4:$D$19,2,FALSE()),"Review"))</f>
        <v/>
      </c>
      <c r="G5" s="31" t="str">
        <f t="shared" ref="G5:G68" si="0">IF($A5="","",TEXT($A5,"YYYY-MM"))</f>
        <v/>
      </c>
    </row>
    <row r="6" spans="1:7" x14ac:dyDescent="0.45">
      <c r="A6" s="28"/>
      <c r="B6" s="29"/>
      <c r="C6" s="29"/>
      <c r="D6" s="29"/>
      <c r="E6" s="30"/>
      <c r="F6" s="31" t="str">
        <f>IF($C6="","",IFERROR(VLOOKUP($C6,Settings!$C$4:$D$19,2,FALSE()),"Review"))</f>
        <v/>
      </c>
      <c r="G6" s="31" t="str">
        <f t="shared" si="0"/>
        <v/>
      </c>
    </row>
    <row r="7" spans="1:7" x14ac:dyDescent="0.45">
      <c r="A7" s="28"/>
      <c r="B7" s="29"/>
      <c r="C7" s="29"/>
      <c r="D7" s="29"/>
      <c r="E7" s="30"/>
      <c r="F7" s="31" t="str">
        <f>IF($C7="","",IFERROR(VLOOKUP($C7,Settings!$C$4:$D$19,2,FALSE()),"Review"))</f>
        <v/>
      </c>
      <c r="G7" s="31" t="str">
        <f t="shared" si="0"/>
        <v/>
      </c>
    </row>
    <row r="8" spans="1:7" x14ac:dyDescent="0.45">
      <c r="A8" s="28"/>
      <c r="B8" s="29"/>
      <c r="C8" s="29"/>
      <c r="D8" s="29"/>
      <c r="E8" s="30"/>
      <c r="F8" s="31" t="str">
        <f>IF($C8="","",IFERROR(VLOOKUP($C8,Settings!$C$4:$D$19,2,FALSE()),"Review"))</f>
        <v/>
      </c>
      <c r="G8" s="31" t="str">
        <f t="shared" si="0"/>
        <v/>
      </c>
    </row>
    <row r="9" spans="1:7" x14ac:dyDescent="0.45">
      <c r="A9" s="28"/>
      <c r="B9" s="29"/>
      <c r="C9" s="29"/>
      <c r="D9" s="29"/>
      <c r="E9" s="30"/>
      <c r="F9" s="31" t="str">
        <f>IF($C9="","",IFERROR(VLOOKUP($C9,Settings!$C$4:$D$19,2,FALSE()),"Review"))</f>
        <v/>
      </c>
      <c r="G9" s="31" t="str">
        <f t="shared" si="0"/>
        <v/>
      </c>
    </row>
    <row r="10" spans="1:7" x14ac:dyDescent="0.45">
      <c r="A10" s="28"/>
      <c r="B10" s="29"/>
      <c r="C10" s="29"/>
      <c r="D10" s="29"/>
      <c r="E10" s="30"/>
      <c r="F10" s="31" t="str">
        <f>IF($C10="","",IFERROR(VLOOKUP($C10,Settings!$C$4:$D$19,2,FALSE()),"Review"))</f>
        <v/>
      </c>
      <c r="G10" s="31" t="str">
        <f t="shared" si="0"/>
        <v/>
      </c>
    </row>
    <row r="11" spans="1:7" x14ac:dyDescent="0.45">
      <c r="A11" s="28"/>
      <c r="B11" s="29"/>
      <c r="C11" s="29"/>
      <c r="D11" s="29"/>
      <c r="E11" s="30"/>
      <c r="F11" s="31" t="str">
        <f>IF($C11="","",IFERROR(VLOOKUP($C11,Settings!$C$4:$D$19,2,FALSE()),"Review"))</f>
        <v/>
      </c>
      <c r="G11" s="31" t="str">
        <f t="shared" si="0"/>
        <v/>
      </c>
    </row>
    <row r="12" spans="1:7" x14ac:dyDescent="0.45">
      <c r="A12" s="28"/>
      <c r="B12" s="29"/>
      <c r="C12" s="29"/>
      <c r="D12" s="29"/>
      <c r="E12" s="30"/>
      <c r="F12" s="31" t="str">
        <f>IF($C12="","",IFERROR(VLOOKUP($C12,Settings!$C$4:$D$19,2,FALSE()),"Review"))</f>
        <v/>
      </c>
      <c r="G12" s="31" t="str">
        <f t="shared" si="0"/>
        <v/>
      </c>
    </row>
    <row r="13" spans="1:7" x14ac:dyDescent="0.45">
      <c r="A13" s="28"/>
      <c r="B13" s="29"/>
      <c r="C13" s="29"/>
      <c r="D13" s="29"/>
      <c r="E13" s="30"/>
      <c r="F13" s="31" t="str">
        <f>IF($C13="","",IFERROR(VLOOKUP($C13,Settings!$C$4:$D$19,2,FALSE()),"Review"))</f>
        <v/>
      </c>
      <c r="G13" s="31" t="str">
        <f t="shared" si="0"/>
        <v/>
      </c>
    </row>
    <row r="14" spans="1:7" x14ac:dyDescent="0.45">
      <c r="A14" s="28"/>
      <c r="B14" s="29"/>
      <c r="C14" s="29"/>
      <c r="D14" s="29"/>
      <c r="E14" s="30"/>
      <c r="F14" s="31" t="str">
        <f>IF($C14="","",IFERROR(VLOOKUP($C14,Settings!$C$4:$D$19,2,FALSE()),"Review"))</f>
        <v/>
      </c>
      <c r="G14" s="31" t="str">
        <f t="shared" si="0"/>
        <v/>
      </c>
    </row>
    <row r="15" spans="1:7" x14ac:dyDescent="0.45">
      <c r="A15" s="28"/>
      <c r="B15" s="29"/>
      <c r="C15" s="29"/>
      <c r="D15" s="29"/>
      <c r="E15" s="30"/>
      <c r="F15" s="31" t="str">
        <f>IF($C15="","",IFERROR(VLOOKUP($C15,Settings!$C$4:$D$19,2,FALSE()),"Review"))</f>
        <v/>
      </c>
      <c r="G15" s="31" t="str">
        <f t="shared" si="0"/>
        <v/>
      </c>
    </row>
    <row r="16" spans="1:7" x14ac:dyDescent="0.45">
      <c r="A16" s="28"/>
      <c r="B16" s="29"/>
      <c r="C16" s="29"/>
      <c r="D16" s="29"/>
      <c r="E16" s="30"/>
      <c r="F16" s="31" t="str">
        <f>IF($C16="","",IFERROR(VLOOKUP($C16,Settings!$C$4:$D$19,2,FALSE()),"Review"))</f>
        <v/>
      </c>
      <c r="G16" s="31" t="str">
        <f t="shared" si="0"/>
        <v/>
      </c>
    </row>
    <row r="17" spans="1:7" x14ac:dyDescent="0.45">
      <c r="A17" s="28"/>
      <c r="B17" s="29"/>
      <c r="C17" s="29"/>
      <c r="D17" s="29"/>
      <c r="E17" s="30"/>
      <c r="F17" s="31" t="str">
        <f>IF($C17="","",IFERROR(VLOOKUP($C17,Settings!$C$4:$D$19,2,FALSE()),"Review"))</f>
        <v/>
      </c>
      <c r="G17" s="31" t="str">
        <f t="shared" si="0"/>
        <v/>
      </c>
    </row>
    <row r="18" spans="1:7" x14ac:dyDescent="0.45">
      <c r="A18" s="28"/>
      <c r="B18" s="29"/>
      <c r="C18" s="29"/>
      <c r="D18" s="29"/>
      <c r="E18" s="30"/>
      <c r="F18" s="31" t="str">
        <f>IF($C18="","",IFERROR(VLOOKUP($C18,Settings!$C$4:$D$19,2,FALSE()),"Review"))</f>
        <v/>
      </c>
      <c r="G18" s="31" t="str">
        <f t="shared" si="0"/>
        <v/>
      </c>
    </row>
    <row r="19" spans="1:7" x14ac:dyDescent="0.45">
      <c r="A19" s="28"/>
      <c r="B19" s="29"/>
      <c r="C19" s="29"/>
      <c r="D19" s="29"/>
      <c r="E19" s="30"/>
      <c r="F19" s="31" t="str">
        <f>IF($C19="","",IFERROR(VLOOKUP($C19,Settings!$C$4:$D$19,2,FALSE()),"Review"))</f>
        <v/>
      </c>
      <c r="G19" s="31" t="str">
        <f t="shared" si="0"/>
        <v/>
      </c>
    </row>
    <row r="20" spans="1:7" x14ac:dyDescent="0.45">
      <c r="A20" s="28"/>
      <c r="B20" s="29"/>
      <c r="C20" s="29"/>
      <c r="D20" s="29"/>
      <c r="E20" s="30"/>
      <c r="F20" s="31" t="str">
        <f>IF($C20="","",IFERROR(VLOOKUP($C20,Settings!$C$4:$D$19,2,FALSE()),"Review"))</f>
        <v/>
      </c>
      <c r="G20" s="31" t="str">
        <f t="shared" si="0"/>
        <v/>
      </c>
    </row>
    <row r="21" spans="1:7" x14ac:dyDescent="0.45">
      <c r="A21" s="28"/>
      <c r="B21" s="29"/>
      <c r="C21" s="29"/>
      <c r="D21" s="29"/>
      <c r="E21" s="30"/>
      <c r="F21" s="31" t="str">
        <f>IF($C21="","",IFERROR(VLOOKUP($C21,Settings!$C$4:$D$19,2,FALSE()),"Review"))</f>
        <v/>
      </c>
      <c r="G21" s="31" t="str">
        <f t="shared" si="0"/>
        <v/>
      </c>
    </row>
    <row r="22" spans="1:7" x14ac:dyDescent="0.45">
      <c r="A22" s="28"/>
      <c r="B22" s="29"/>
      <c r="C22" s="29"/>
      <c r="D22" s="29"/>
      <c r="E22" s="30"/>
      <c r="F22" s="31" t="str">
        <f>IF($C22="","",IFERROR(VLOOKUP($C22,Settings!$C$4:$D$19,2,FALSE()),"Review"))</f>
        <v/>
      </c>
      <c r="G22" s="31" t="str">
        <f t="shared" si="0"/>
        <v/>
      </c>
    </row>
    <row r="23" spans="1:7" x14ac:dyDescent="0.45">
      <c r="A23" s="28"/>
      <c r="B23" s="29"/>
      <c r="C23" s="29"/>
      <c r="D23" s="29"/>
      <c r="E23" s="30"/>
      <c r="F23" s="31" t="str">
        <f>IF($C23="","",IFERROR(VLOOKUP($C23,Settings!$C$4:$D$19,2,FALSE()),"Review"))</f>
        <v/>
      </c>
      <c r="G23" s="31" t="str">
        <f t="shared" si="0"/>
        <v/>
      </c>
    </row>
    <row r="24" spans="1:7" x14ac:dyDescent="0.45">
      <c r="A24" s="28"/>
      <c r="B24" s="29"/>
      <c r="C24" s="29"/>
      <c r="D24" s="29"/>
      <c r="E24" s="30"/>
      <c r="F24" s="31" t="str">
        <f>IF($C24="","",IFERROR(VLOOKUP($C24,Settings!$C$4:$D$19,2,FALSE()),"Review"))</f>
        <v/>
      </c>
      <c r="G24" s="31" t="str">
        <f t="shared" si="0"/>
        <v/>
      </c>
    </row>
    <row r="25" spans="1:7" x14ac:dyDescent="0.45">
      <c r="A25" s="28"/>
      <c r="B25" s="29"/>
      <c r="C25" s="29"/>
      <c r="D25" s="29"/>
      <c r="E25" s="30"/>
      <c r="F25" s="31" t="str">
        <f>IF($C25="","",IFERROR(VLOOKUP($C25,Settings!$C$4:$D$19,2,FALSE()),"Review"))</f>
        <v/>
      </c>
      <c r="G25" s="31" t="str">
        <f t="shared" si="0"/>
        <v/>
      </c>
    </row>
    <row r="26" spans="1:7" x14ac:dyDescent="0.45">
      <c r="A26" s="28"/>
      <c r="B26" s="29"/>
      <c r="C26" s="29"/>
      <c r="D26" s="29"/>
      <c r="E26" s="30"/>
      <c r="F26" s="31" t="str">
        <f>IF($C26="","",IFERROR(VLOOKUP($C26,Settings!$C$4:$D$19,2,FALSE()),"Review"))</f>
        <v/>
      </c>
      <c r="G26" s="31" t="str">
        <f t="shared" si="0"/>
        <v/>
      </c>
    </row>
    <row r="27" spans="1:7" x14ac:dyDescent="0.45">
      <c r="A27" s="28"/>
      <c r="B27" s="29"/>
      <c r="C27" s="29"/>
      <c r="D27" s="29"/>
      <c r="E27" s="30"/>
      <c r="F27" s="31" t="str">
        <f>IF($C27="","",IFERROR(VLOOKUP($C27,Settings!$C$4:$D$19,2,FALSE()),"Review"))</f>
        <v/>
      </c>
      <c r="G27" s="31" t="str">
        <f t="shared" si="0"/>
        <v/>
      </c>
    </row>
    <row r="28" spans="1:7" x14ac:dyDescent="0.45">
      <c r="A28" s="28"/>
      <c r="B28" s="29"/>
      <c r="C28" s="29"/>
      <c r="D28" s="29"/>
      <c r="E28" s="30"/>
      <c r="F28" s="31" t="str">
        <f>IF($C28="","",IFERROR(VLOOKUP($C28,Settings!$C$4:$D$19,2,FALSE()),"Review"))</f>
        <v/>
      </c>
      <c r="G28" s="31" t="str">
        <f t="shared" si="0"/>
        <v/>
      </c>
    </row>
    <row r="29" spans="1:7" x14ac:dyDescent="0.45">
      <c r="A29" s="28"/>
      <c r="B29" s="29"/>
      <c r="C29" s="29"/>
      <c r="D29" s="29"/>
      <c r="E29" s="30"/>
      <c r="F29" s="31" t="str">
        <f>IF($C29="","",IFERROR(VLOOKUP($C29,Settings!$C$4:$D$19,2,FALSE()),"Review"))</f>
        <v/>
      </c>
      <c r="G29" s="31" t="str">
        <f t="shared" si="0"/>
        <v/>
      </c>
    </row>
    <row r="30" spans="1:7" x14ac:dyDescent="0.45">
      <c r="A30" s="28"/>
      <c r="B30" s="29"/>
      <c r="C30" s="29"/>
      <c r="D30" s="29"/>
      <c r="E30" s="30"/>
      <c r="F30" s="31" t="str">
        <f>IF($C30="","",IFERROR(VLOOKUP($C30,Settings!$C$4:$D$19,2,FALSE()),"Review"))</f>
        <v/>
      </c>
      <c r="G30" s="31" t="str">
        <f t="shared" si="0"/>
        <v/>
      </c>
    </row>
    <row r="31" spans="1:7" x14ac:dyDescent="0.45">
      <c r="A31" s="28"/>
      <c r="B31" s="29"/>
      <c r="C31" s="29"/>
      <c r="D31" s="29"/>
      <c r="E31" s="30"/>
      <c r="F31" s="31" t="str">
        <f>IF($C31="","",IFERROR(VLOOKUP($C31,Settings!$C$4:$D$19,2,FALSE()),"Review"))</f>
        <v/>
      </c>
      <c r="G31" s="31" t="str">
        <f t="shared" si="0"/>
        <v/>
      </c>
    </row>
    <row r="32" spans="1:7" x14ac:dyDescent="0.45">
      <c r="A32" s="28"/>
      <c r="B32" s="29"/>
      <c r="C32" s="29"/>
      <c r="D32" s="29"/>
      <c r="E32" s="30"/>
      <c r="F32" s="31" t="str">
        <f>IF($C32="","",IFERROR(VLOOKUP($C32,Settings!$C$4:$D$19,2,FALSE()),"Review"))</f>
        <v/>
      </c>
      <c r="G32" s="31" t="str">
        <f t="shared" si="0"/>
        <v/>
      </c>
    </row>
    <row r="33" spans="1:7" x14ac:dyDescent="0.45">
      <c r="A33" s="28"/>
      <c r="B33" s="29"/>
      <c r="C33" s="29"/>
      <c r="D33" s="29"/>
      <c r="E33" s="30"/>
      <c r="F33" s="31" t="str">
        <f>IF($C33="","",IFERROR(VLOOKUP($C33,Settings!$C$4:$D$19,2,FALSE()),"Review"))</f>
        <v/>
      </c>
      <c r="G33" s="31" t="str">
        <f t="shared" si="0"/>
        <v/>
      </c>
    </row>
    <row r="34" spans="1:7" x14ac:dyDescent="0.45">
      <c r="A34" s="28"/>
      <c r="B34" s="29"/>
      <c r="C34" s="29"/>
      <c r="D34" s="29"/>
      <c r="E34" s="30"/>
      <c r="F34" s="31" t="str">
        <f>IF($C34="","",IFERROR(VLOOKUP($C34,Settings!$C$4:$D$19,2,FALSE()),"Review"))</f>
        <v/>
      </c>
      <c r="G34" s="31" t="str">
        <f t="shared" si="0"/>
        <v/>
      </c>
    </row>
    <row r="35" spans="1:7" x14ac:dyDescent="0.45">
      <c r="A35" s="28"/>
      <c r="B35" s="29"/>
      <c r="C35" s="29"/>
      <c r="D35" s="29"/>
      <c r="E35" s="30"/>
      <c r="F35" s="31" t="str">
        <f>IF($C35="","",IFERROR(VLOOKUP($C35,Settings!$C$4:$D$19,2,FALSE()),"Review"))</f>
        <v/>
      </c>
      <c r="G35" s="31" t="str">
        <f t="shared" si="0"/>
        <v/>
      </c>
    </row>
    <row r="36" spans="1:7" x14ac:dyDescent="0.45">
      <c r="A36" s="28"/>
      <c r="B36" s="29"/>
      <c r="C36" s="29"/>
      <c r="D36" s="29"/>
      <c r="E36" s="30"/>
      <c r="F36" s="31" t="str">
        <f>IF($C36="","",IFERROR(VLOOKUP($C36,Settings!$C$4:$D$19,2,FALSE()),"Review"))</f>
        <v/>
      </c>
      <c r="G36" s="31" t="str">
        <f t="shared" si="0"/>
        <v/>
      </c>
    </row>
    <row r="37" spans="1:7" x14ac:dyDescent="0.45">
      <c r="A37" s="28"/>
      <c r="B37" s="29"/>
      <c r="C37" s="29"/>
      <c r="D37" s="29"/>
      <c r="E37" s="30"/>
      <c r="F37" s="31" t="str">
        <f>IF($C37="","",IFERROR(VLOOKUP($C37,Settings!$C$4:$D$19,2,FALSE()),"Review"))</f>
        <v/>
      </c>
      <c r="G37" s="31" t="str">
        <f t="shared" si="0"/>
        <v/>
      </c>
    </row>
    <row r="38" spans="1:7" x14ac:dyDescent="0.45">
      <c r="A38" s="28"/>
      <c r="B38" s="29"/>
      <c r="C38" s="29"/>
      <c r="D38" s="29"/>
      <c r="E38" s="30"/>
      <c r="F38" s="31" t="str">
        <f>IF($C38="","",IFERROR(VLOOKUP($C38,Settings!$C$4:$D$19,2,FALSE()),"Review"))</f>
        <v/>
      </c>
      <c r="G38" s="31" t="str">
        <f t="shared" si="0"/>
        <v/>
      </c>
    </row>
    <row r="39" spans="1:7" x14ac:dyDescent="0.45">
      <c r="A39" s="28"/>
      <c r="B39" s="29"/>
      <c r="C39" s="29"/>
      <c r="D39" s="29"/>
      <c r="E39" s="30"/>
      <c r="F39" s="31" t="str">
        <f>IF($C39="","",IFERROR(VLOOKUP($C39,Settings!$C$4:$D$19,2,FALSE()),"Review"))</f>
        <v/>
      </c>
      <c r="G39" s="31" t="str">
        <f t="shared" si="0"/>
        <v/>
      </c>
    </row>
    <row r="40" spans="1:7" x14ac:dyDescent="0.45">
      <c r="A40" s="28"/>
      <c r="B40" s="29"/>
      <c r="C40" s="29"/>
      <c r="D40" s="29"/>
      <c r="E40" s="30"/>
      <c r="F40" s="31" t="str">
        <f>IF($C40="","",IFERROR(VLOOKUP($C40,Settings!$C$4:$D$19,2,FALSE()),"Review"))</f>
        <v/>
      </c>
      <c r="G40" s="31" t="str">
        <f t="shared" si="0"/>
        <v/>
      </c>
    </row>
    <row r="41" spans="1:7" x14ac:dyDescent="0.45">
      <c r="A41" s="28"/>
      <c r="B41" s="29"/>
      <c r="C41" s="29"/>
      <c r="D41" s="29"/>
      <c r="E41" s="30"/>
      <c r="F41" s="31" t="str">
        <f>IF($C41="","",IFERROR(VLOOKUP($C41,Settings!$C$4:$D$19,2,FALSE()),"Review"))</f>
        <v/>
      </c>
      <c r="G41" s="31" t="str">
        <f t="shared" si="0"/>
        <v/>
      </c>
    </row>
    <row r="42" spans="1:7" x14ac:dyDescent="0.45">
      <c r="A42" s="28"/>
      <c r="B42" s="29"/>
      <c r="C42" s="29"/>
      <c r="D42" s="29"/>
      <c r="E42" s="30"/>
      <c r="F42" s="31" t="str">
        <f>IF($C42="","",IFERROR(VLOOKUP($C42,Settings!$C$4:$D$19,2,FALSE()),"Review"))</f>
        <v/>
      </c>
      <c r="G42" s="31" t="str">
        <f t="shared" si="0"/>
        <v/>
      </c>
    </row>
    <row r="43" spans="1:7" x14ac:dyDescent="0.45">
      <c r="A43" s="28"/>
      <c r="B43" s="29"/>
      <c r="C43" s="29"/>
      <c r="D43" s="29"/>
      <c r="E43" s="30"/>
      <c r="F43" s="31" t="str">
        <f>IF($C43="","",IFERROR(VLOOKUP($C43,Settings!$C$4:$D$19,2,FALSE()),"Review"))</f>
        <v/>
      </c>
      <c r="G43" s="31" t="str">
        <f t="shared" si="0"/>
        <v/>
      </c>
    </row>
    <row r="44" spans="1:7" x14ac:dyDescent="0.45">
      <c r="A44" s="28"/>
      <c r="B44" s="29"/>
      <c r="C44" s="29"/>
      <c r="D44" s="29"/>
      <c r="E44" s="30"/>
      <c r="F44" s="31" t="str">
        <f>IF($C44="","",IFERROR(VLOOKUP($C44,Settings!$C$4:$D$19,2,FALSE()),"Review"))</f>
        <v/>
      </c>
      <c r="G44" s="31" t="str">
        <f t="shared" si="0"/>
        <v/>
      </c>
    </row>
    <row r="45" spans="1:7" x14ac:dyDescent="0.45">
      <c r="A45" s="28"/>
      <c r="B45" s="29"/>
      <c r="C45" s="29"/>
      <c r="D45" s="29"/>
      <c r="E45" s="30"/>
      <c r="F45" s="31" t="str">
        <f>IF($C45="","",IFERROR(VLOOKUP($C45,Settings!$C$4:$D$19,2,FALSE()),"Review"))</f>
        <v/>
      </c>
      <c r="G45" s="31" t="str">
        <f t="shared" si="0"/>
        <v/>
      </c>
    </row>
    <row r="46" spans="1:7" x14ac:dyDescent="0.45">
      <c r="A46" s="28"/>
      <c r="B46" s="29"/>
      <c r="C46" s="29"/>
      <c r="D46" s="29"/>
      <c r="E46" s="30"/>
      <c r="F46" s="31" t="str">
        <f>IF($C46="","",IFERROR(VLOOKUP($C46,Settings!$C$4:$D$19,2,FALSE()),"Review"))</f>
        <v/>
      </c>
      <c r="G46" s="31" t="str">
        <f t="shared" si="0"/>
        <v/>
      </c>
    </row>
    <row r="47" spans="1:7" x14ac:dyDescent="0.45">
      <c r="A47" s="28"/>
      <c r="B47" s="29"/>
      <c r="C47" s="29"/>
      <c r="D47" s="29"/>
      <c r="E47" s="30"/>
      <c r="F47" s="31" t="str">
        <f>IF($C47="","",IFERROR(VLOOKUP($C47,Settings!$C$4:$D$19,2,FALSE()),"Review"))</f>
        <v/>
      </c>
      <c r="G47" s="31" t="str">
        <f t="shared" si="0"/>
        <v/>
      </c>
    </row>
    <row r="48" spans="1:7" x14ac:dyDescent="0.45">
      <c r="A48" s="28"/>
      <c r="B48" s="29"/>
      <c r="C48" s="29"/>
      <c r="D48" s="29"/>
      <c r="E48" s="30"/>
      <c r="F48" s="31" t="str">
        <f>IF($C48="","",IFERROR(VLOOKUP($C48,Settings!$C$4:$D$19,2,FALSE()),"Review"))</f>
        <v/>
      </c>
      <c r="G48" s="31" t="str">
        <f t="shared" si="0"/>
        <v/>
      </c>
    </row>
    <row r="49" spans="1:7" x14ac:dyDescent="0.45">
      <c r="A49" s="28"/>
      <c r="B49" s="29"/>
      <c r="C49" s="29"/>
      <c r="D49" s="29"/>
      <c r="E49" s="30"/>
      <c r="F49" s="31" t="str">
        <f>IF($C49="","",IFERROR(VLOOKUP($C49,Settings!$C$4:$D$19,2,FALSE()),"Review"))</f>
        <v/>
      </c>
      <c r="G49" s="31" t="str">
        <f t="shared" si="0"/>
        <v/>
      </c>
    </row>
    <row r="50" spans="1:7" x14ac:dyDescent="0.45">
      <c r="A50" s="28"/>
      <c r="B50" s="29"/>
      <c r="C50" s="29"/>
      <c r="D50" s="29"/>
      <c r="E50" s="30"/>
      <c r="F50" s="31" t="str">
        <f>IF($C50="","",IFERROR(VLOOKUP($C50,Settings!$C$4:$D$19,2,FALSE()),"Review"))</f>
        <v/>
      </c>
      <c r="G50" s="31" t="str">
        <f t="shared" si="0"/>
        <v/>
      </c>
    </row>
    <row r="51" spans="1:7" x14ac:dyDescent="0.45">
      <c r="A51" s="28"/>
      <c r="B51" s="29"/>
      <c r="C51" s="29"/>
      <c r="D51" s="29"/>
      <c r="E51" s="30"/>
      <c r="F51" s="31" t="str">
        <f>IF($C51="","",IFERROR(VLOOKUP($C51,Settings!$C$4:$D$19,2,FALSE()),"Review"))</f>
        <v/>
      </c>
      <c r="G51" s="31" t="str">
        <f t="shared" si="0"/>
        <v/>
      </c>
    </row>
    <row r="52" spans="1:7" x14ac:dyDescent="0.45">
      <c r="A52" s="28"/>
      <c r="B52" s="29"/>
      <c r="C52" s="29"/>
      <c r="D52" s="29"/>
      <c r="E52" s="30"/>
      <c r="F52" s="31" t="str">
        <f>IF($C52="","",IFERROR(VLOOKUP($C52,Settings!$C$4:$D$19,2,FALSE()),"Review"))</f>
        <v/>
      </c>
      <c r="G52" s="31" t="str">
        <f t="shared" si="0"/>
        <v/>
      </c>
    </row>
    <row r="53" spans="1:7" x14ac:dyDescent="0.45">
      <c r="A53" s="28"/>
      <c r="B53" s="29"/>
      <c r="C53" s="29"/>
      <c r="D53" s="29"/>
      <c r="E53" s="30"/>
      <c r="F53" s="31" t="str">
        <f>IF($C53="","",IFERROR(VLOOKUP($C53,Settings!$C$4:$D$19,2,FALSE()),"Review"))</f>
        <v/>
      </c>
      <c r="G53" s="31" t="str">
        <f t="shared" si="0"/>
        <v/>
      </c>
    </row>
    <row r="54" spans="1:7" x14ac:dyDescent="0.45">
      <c r="A54" s="28"/>
      <c r="B54" s="29"/>
      <c r="C54" s="29"/>
      <c r="D54" s="29"/>
      <c r="E54" s="30"/>
      <c r="F54" s="31" t="str">
        <f>IF($C54="","",IFERROR(VLOOKUP($C54,Settings!$C$4:$D$19,2,FALSE()),"Review"))</f>
        <v/>
      </c>
      <c r="G54" s="31" t="str">
        <f t="shared" si="0"/>
        <v/>
      </c>
    </row>
    <row r="55" spans="1:7" x14ac:dyDescent="0.45">
      <c r="A55" s="28"/>
      <c r="B55" s="29"/>
      <c r="C55" s="29"/>
      <c r="D55" s="29"/>
      <c r="E55" s="30"/>
      <c r="F55" s="31" t="str">
        <f>IF($C55="","",IFERROR(VLOOKUP($C55,Settings!$C$4:$D$19,2,FALSE()),"Review"))</f>
        <v/>
      </c>
      <c r="G55" s="31" t="str">
        <f t="shared" si="0"/>
        <v/>
      </c>
    </row>
    <row r="56" spans="1:7" x14ac:dyDescent="0.45">
      <c r="A56" s="28"/>
      <c r="B56" s="29"/>
      <c r="C56" s="29"/>
      <c r="D56" s="29"/>
      <c r="E56" s="30"/>
      <c r="F56" s="31" t="str">
        <f>IF($C56="","",IFERROR(VLOOKUP($C56,Settings!$C$4:$D$19,2,FALSE()),"Review"))</f>
        <v/>
      </c>
      <c r="G56" s="31" t="str">
        <f t="shared" si="0"/>
        <v/>
      </c>
    </row>
    <row r="57" spans="1:7" x14ac:dyDescent="0.45">
      <c r="A57" s="28"/>
      <c r="B57" s="29"/>
      <c r="C57" s="29"/>
      <c r="D57" s="29"/>
      <c r="E57" s="30"/>
      <c r="F57" s="31" t="str">
        <f>IF($C57="","",IFERROR(VLOOKUP($C57,Settings!$C$4:$D$19,2,FALSE()),"Review"))</f>
        <v/>
      </c>
      <c r="G57" s="31" t="str">
        <f t="shared" si="0"/>
        <v/>
      </c>
    </row>
    <row r="58" spans="1:7" x14ac:dyDescent="0.45">
      <c r="A58" s="28"/>
      <c r="B58" s="29"/>
      <c r="C58" s="29"/>
      <c r="D58" s="29"/>
      <c r="E58" s="30"/>
      <c r="F58" s="31" t="str">
        <f>IF($C58="","",IFERROR(VLOOKUP($C58,Settings!$C$4:$D$19,2,FALSE()),"Review"))</f>
        <v/>
      </c>
      <c r="G58" s="31" t="str">
        <f t="shared" si="0"/>
        <v/>
      </c>
    </row>
    <row r="59" spans="1:7" x14ac:dyDescent="0.45">
      <c r="A59" s="28"/>
      <c r="B59" s="29"/>
      <c r="C59" s="29"/>
      <c r="D59" s="29"/>
      <c r="E59" s="30"/>
      <c r="F59" s="31" t="str">
        <f>IF($C59="","",IFERROR(VLOOKUP($C59,Settings!$C$4:$D$19,2,FALSE()),"Review"))</f>
        <v/>
      </c>
      <c r="G59" s="31" t="str">
        <f t="shared" si="0"/>
        <v/>
      </c>
    </row>
    <row r="60" spans="1:7" x14ac:dyDescent="0.45">
      <c r="A60" s="28"/>
      <c r="B60" s="29"/>
      <c r="C60" s="29"/>
      <c r="D60" s="29"/>
      <c r="E60" s="30"/>
      <c r="F60" s="31" t="str">
        <f>IF($C60="","",IFERROR(VLOOKUP($C60,Settings!$C$4:$D$19,2,FALSE()),"Review"))</f>
        <v/>
      </c>
      <c r="G60" s="31" t="str">
        <f t="shared" si="0"/>
        <v/>
      </c>
    </row>
    <row r="61" spans="1:7" x14ac:dyDescent="0.45">
      <c r="A61" s="28"/>
      <c r="B61" s="29"/>
      <c r="C61" s="29"/>
      <c r="D61" s="29"/>
      <c r="E61" s="30"/>
      <c r="F61" s="31" t="str">
        <f>IF($C61="","",IFERROR(VLOOKUP($C61,Settings!$C$4:$D$19,2,FALSE()),"Review"))</f>
        <v/>
      </c>
      <c r="G61" s="31" t="str">
        <f t="shared" si="0"/>
        <v/>
      </c>
    </row>
    <row r="62" spans="1:7" x14ac:dyDescent="0.45">
      <c r="A62" s="28"/>
      <c r="B62" s="29"/>
      <c r="C62" s="29"/>
      <c r="D62" s="29"/>
      <c r="E62" s="30"/>
      <c r="F62" s="31" t="str">
        <f>IF($C62="","",IFERROR(VLOOKUP($C62,Settings!$C$4:$D$19,2,FALSE()),"Review"))</f>
        <v/>
      </c>
      <c r="G62" s="31" t="str">
        <f t="shared" si="0"/>
        <v/>
      </c>
    </row>
    <row r="63" spans="1:7" x14ac:dyDescent="0.45">
      <c r="A63" s="28"/>
      <c r="B63" s="29"/>
      <c r="C63" s="29"/>
      <c r="D63" s="29"/>
      <c r="E63" s="30"/>
      <c r="F63" s="31" t="str">
        <f>IF($C63="","",IFERROR(VLOOKUP($C63,Settings!$C$4:$D$19,2,FALSE()),"Review"))</f>
        <v/>
      </c>
      <c r="G63" s="31" t="str">
        <f t="shared" si="0"/>
        <v/>
      </c>
    </row>
    <row r="64" spans="1:7" x14ac:dyDescent="0.45">
      <c r="A64" s="28"/>
      <c r="B64" s="29"/>
      <c r="C64" s="29"/>
      <c r="D64" s="29"/>
      <c r="E64" s="30"/>
      <c r="F64" s="31" t="str">
        <f>IF($C64="","",IFERROR(VLOOKUP($C64,Settings!$C$4:$D$19,2,FALSE()),"Review"))</f>
        <v/>
      </c>
      <c r="G64" s="31" t="str">
        <f t="shared" si="0"/>
        <v/>
      </c>
    </row>
    <row r="65" spans="1:7" x14ac:dyDescent="0.45">
      <c r="A65" s="28"/>
      <c r="B65" s="29"/>
      <c r="C65" s="29"/>
      <c r="D65" s="29"/>
      <c r="E65" s="30"/>
      <c r="F65" s="31" t="str">
        <f>IF($C65="","",IFERROR(VLOOKUP($C65,Settings!$C$4:$D$19,2,FALSE()),"Review"))</f>
        <v/>
      </c>
      <c r="G65" s="31" t="str">
        <f t="shared" si="0"/>
        <v/>
      </c>
    </row>
    <row r="66" spans="1:7" x14ac:dyDescent="0.45">
      <c r="A66" s="28"/>
      <c r="B66" s="29"/>
      <c r="C66" s="29"/>
      <c r="D66" s="29"/>
      <c r="E66" s="30"/>
      <c r="F66" s="31" t="str">
        <f>IF($C66="","",IFERROR(VLOOKUP($C66,Settings!$C$4:$D$19,2,FALSE()),"Review"))</f>
        <v/>
      </c>
      <c r="G66" s="31" t="str">
        <f t="shared" si="0"/>
        <v/>
      </c>
    </row>
    <row r="67" spans="1:7" x14ac:dyDescent="0.45">
      <c r="A67" s="28"/>
      <c r="B67" s="29"/>
      <c r="C67" s="29"/>
      <c r="D67" s="29"/>
      <c r="E67" s="30"/>
      <c r="F67" s="31" t="str">
        <f>IF($C67="","",IFERROR(VLOOKUP($C67,Settings!$C$4:$D$19,2,FALSE()),"Review"))</f>
        <v/>
      </c>
      <c r="G67" s="31" t="str">
        <f t="shared" si="0"/>
        <v/>
      </c>
    </row>
    <row r="68" spans="1:7" x14ac:dyDescent="0.45">
      <c r="A68" s="28"/>
      <c r="B68" s="29"/>
      <c r="C68" s="29"/>
      <c r="D68" s="29"/>
      <c r="E68" s="30"/>
      <c r="F68" s="31" t="str">
        <f>IF($C68="","",IFERROR(VLOOKUP($C68,Settings!$C$4:$D$19,2,FALSE()),"Review"))</f>
        <v/>
      </c>
      <c r="G68" s="31" t="str">
        <f t="shared" si="0"/>
        <v/>
      </c>
    </row>
    <row r="69" spans="1:7" x14ac:dyDescent="0.45">
      <c r="A69" s="28"/>
      <c r="B69" s="29"/>
      <c r="C69" s="29"/>
      <c r="D69" s="29"/>
      <c r="E69" s="30"/>
      <c r="F69" s="31" t="str">
        <f>IF($C69="","",IFERROR(VLOOKUP($C69,Settings!$C$4:$D$19,2,FALSE()),"Review"))</f>
        <v/>
      </c>
      <c r="G69" s="31" t="str">
        <f t="shared" ref="G69:G132" si="1">IF($A69="","",TEXT($A69,"YYYY-MM"))</f>
        <v/>
      </c>
    </row>
    <row r="70" spans="1:7" x14ac:dyDescent="0.45">
      <c r="A70" s="28"/>
      <c r="B70" s="29"/>
      <c r="C70" s="29"/>
      <c r="D70" s="29"/>
      <c r="E70" s="30"/>
      <c r="F70" s="31" t="str">
        <f>IF($C70="","",IFERROR(VLOOKUP($C70,Settings!$C$4:$D$19,2,FALSE()),"Review"))</f>
        <v/>
      </c>
      <c r="G70" s="31" t="str">
        <f t="shared" si="1"/>
        <v/>
      </c>
    </row>
    <row r="71" spans="1:7" x14ac:dyDescent="0.45">
      <c r="A71" s="28"/>
      <c r="B71" s="29"/>
      <c r="C71" s="29"/>
      <c r="D71" s="29"/>
      <c r="E71" s="30"/>
      <c r="F71" s="31" t="str">
        <f>IF($C71="","",IFERROR(VLOOKUP($C71,Settings!$C$4:$D$19,2,FALSE()),"Review"))</f>
        <v/>
      </c>
      <c r="G71" s="31" t="str">
        <f t="shared" si="1"/>
        <v/>
      </c>
    </row>
    <row r="72" spans="1:7" x14ac:dyDescent="0.45">
      <c r="A72" s="28"/>
      <c r="B72" s="29"/>
      <c r="C72" s="29"/>
      <c r="D72" s="29"/>
      <c r="E72" s="30"/>
      <c r="F72" s="31" t="str">
        <f>IF($C72="","",IFERROR(VLOOKUP($C72,Settings!$C$4:$D$19,2,FALSE()),"Review"))</f>
        <v/>
      </c>
      <c r="G72" s="31" t="str">
        <f t="shared" si="1"/>
        <v/>
      </c>
    </row>
    <row r="73" spans="1:7" x14ac:dyDescent="0.45">
      <c r="A73" s="28"/>
      <c r="B73" s="29"/>
      <c r="C73" s="29"/>
      <c r="D73" s="29"/>
      <c r="E73" s="30"/>
      <c r="F73" s="31" t="str">
        <f>IF($C73="","",IFERROR(VLOOKUP($C73,Settings!$C$4:$D$19,2,FALSE()),"Review"))</f>
        <v/>
      </c>
      <c r="G73" s="31" t="str">
        <f t="shared" si="1"/>
        <v/>
      </c>
    </row>
    <row r="74" spans="1:7" x14ac:dyDescent="0.45">
      <c r="A74" s="28"/>
      <c r="B74" s="29"/>
      <c r="C74" s="29"/>
      <c r="D74" s="29"/>
      <c r="E74" s="30"/>
      <c r="F74" s="31" t="str">
        <f>IF($C74="","",IFERROR(VLOOKUP($C74,Settings!$C$4:$D$19,2,FALSE()),"Review"))</f>
        <v/>
      </c>
      <c r="G74" s="31" t="str">
        <f t="shared" si="1"/>
        <v/>
      </c>
    </row>
    <row r="75" spans="1:7" x14ac:dyDescent="0.45">
      <c r="A75" s="28"/>
      <c r="B75" s="29"/>
      <c r="C75" s="29"/>
      <c r="D75" s="29"/>
      <c r="E75" s="30"/>
      <c r="F75" s="31" t="str">
        <f>IF($C75="","",IFERROR(VLOOKUP($C75,Settings!$C$4:$D$19,2,FALSE()),"Review"))</f>
        <v/>
      </c>
      <c r="G75" s="31" t="str">
        <f t="shared" si="1"/>
        <v/>
      </c>
    </row>
    <row r="76" spans="1:7" x14ac:dyDescent="0.45">
      <c r="A76" s="28"/>
      <c r="B76" s="29"/>
      <c r="C76" s="29"/>
      <c r="D76" s="29"/>
      <c r="E76" s="30"/>
      <c r="F76" s="31" t="str">
        <f>IF($C76="","",IFERROR(VLOOKUP($C76,Settings!$C$4:$D$19,2,FALSE()),"Review"))</f>
        <v/>
      </c>
      <c r="G76" s="31" t="str">
        <f t="shared" si="1"/>
        <v/>
      </c>
    </row>
    <row r="77" spans="1:7" x14ac:dyDescent="0.45">
      <c r="A77" s="28"/>
      <c r="B77" s="29"/>
      <c r="C77" s="29"/>
      <c r="D77" s="29"/>
      <c r="E77" s="30"/>
      <c r="F77" s="31" t="str">
        <f>IF($C77="","",IFERROR(VLOOKUP($C77,Settings!$C$4:$D$19,2,FALSE()),"Review"))</f>
        <v/>
      </c>
      <c r="G77" s="31" t="str">
        <f t="shared" si="1"/>
        <v/>
      </c>
    </row>
    <row r="78" spans="1:7" x14ac:dyDescent="0.45">
      <c r="A78" s="28"/>
      <c r="B78" s="29"/>
      <c r="C78" s="29"/>
      <c r="D78" s="29"/>
      <c r="E78" s="30"/>
      <c r="F78" s="31" t="str">
        <f>IF($C78="","",IFERROR(VLOOKUP($C78,Settings!$C$4:$D$19,2,FALSE()),"Review"))</f>
        <v/>
      </c>
      <c r="G78" s="31" t="str">
        <f t="shared" si="1"/>
        <v/>
      </c>
    </row>
    <row r="79" spans="1:7" x14ac:dyDescent="0.45">
      <c r="A79" s="28"/>
      <c r="B79" s="29"/>
      <c r="C79" s="29"/>
      <c r="D79" s="29"/>
      <c r="E79" s="30"/>
      <c r="F79" s="31" t="str">
        <f>IF($C79="","",IFERROR(VLOOKUP($C79,Settings!$C$4:$D$19,2,FALSE()),"Review"))</f>
        <v/>
      </c>
      <c r="G79" s="31" t="str">
        <f t="shared" si="1"/>
        <v/>
      </c>
    </row>
    <row r="80" spans="1:7" x14ac:dyDescent="0.45">
      <c r="A80" s="28"/>
      <c r="B80" s="29"/>
      <c r="C80" s="29"/>
      <c r="D80" s="29"/>
      <c r="E80" s="30"/>
      <c r="F80" s="31" t="str">
        <f>IF($C80="","",IFERROR(VLOOKUP($C80,Settings!$C$4:$D$19,2,FALSE()),"Review"))</f>
        <v/>
      </c>
      <c r="G80" s="31" t="str">
        <f t="shared" si="1"/>
        <v/>
      </c>
    </row>
    <row r="81" spans="1:7" x14ac:dyDescent="0.45">
      <c r="A81" s="28"/>
      <c r="B81" s="29"/>
      <c r="C81" s="29"/>
      <c r="D81" s="29"/>
      <c r="E81" s="30"/>
      <c r="F81" s="31" t="str">
        <f>IF($C81="","",IFERROR(VLOOKUP($C81,Settings!$C$4:$D$19,2,FALSE()),"Review"))</f>
        <v/>
      </c>
      <c r="G81" s="31" t="str">
        <f t="shared" si="1"/>
        <v/>
      </c>
    </row>
    <row r="82" spans="1:7" x14ac:dyDescent="0.45">
      <c r="A82" s="28"/>
      <c r="B82" s="29"/>
      <c r="C82" s="29"/>
      <c r="D82" s="29"/>
      <c r="E82" s="30"/>
      <c r="F82" s="31" t="str">
        <f>IF($C82="","",IFERROR(VLOOKUP($C82,Settings!$C$4:$D$19,2,FALSE()),"Review"))</f>
        <v/>
      </c>
      <c r="G82" s="31" t="str">
        <f t="shared" si="1"/>
        <v/>
      </c>
    </row>
    <row r="83" spans="1:7" x14ac:dyDescent="0.45">
      <c r="A83" s="28"/>
      <c r="B83" s="29"/>
      <c r="C83" s="29"/>
      <c r="D83" s="29"/>
      <c r="E83" s="30"/>
      <c r="F83" s="31" t="str">
        <f>IF($C83="","",IFERROR(VLOOKUP($C83,Settings!$C$4:$D$19,2,FALSE()),"Review"))</f>
        <v/>
      </c>
      <c r="G83" s="31" t="str">
        <f t="shared" si="1"/>
        <v/>
      </c>
    </row>
    <row r="84" spans="1:7" x14ac:dyDescent="0.45">
      <c r="A84" s="28"/>
      <c r="B84" s="29"/>
      <c r="C84" s="29"/>
      <c r="D84" s="29"/>
      <c r="E84" s="30"/>
      <c r="F84" s="31" t="str">
        <f>IF($C84="","",IFERROR(VLOOKUP($C84,Settings!$C$4:$D$19,2,FALSE()),"Review"))</f>
        <v/>
      </c>
      <c r="G84" s="31" t="str">
        <f t="shared" si="1"/>
        <v/>
      </c>
    </row>
    <row r="85" spans="1:7" x14ac:dyDescent="0.45">
      <c r="A85" s="28"/>
      <c r="B85" s="29"/>
      <c r="C85" s="29"/>
      <c r="D85" s="29"/>
      <c r="E85" s="30"/>
      <c r="F85" s="31" t="str">
        <f>IF($C85="","",IFERROR(VLOOKUP($C85,Settings!$C$4:$D$19,2,FALSE()),"Review"))</f>
        <v/>
      </c>
      <c r="G85" s="31" t="str">
        <f t="shared" si="1"/>
        <v/>
      </c>
    </row>
    <row r="86" spans="1:7" x14ac:dyDescent="0.45">
      <c r="A86" s="28"/>
      <c r="B86" s="29"/>
      <c r="C86" s="29"/>
      <c r="D86" s="29"/>
      <c r="E86" s="30"/>
      <c r="F86" s="31" t="str">
        <f>IF($C86="","",IFERROR(VLOOKUP($C86,Settings!$C$4:$D$19,2,FALSE()),"Review"))</f>
        <v/>
      </c>
      <c r="G86" s="31" t="str">
        <f t="shared" si="1"/>
        <v/>
      </c>
    </row>
    <row r="87" spans="1:7" x14ac:dyDescent="0.45">
      <c r="A87" s="28"/>
      <c r="B87" s="29"/>
      <c r="C87" s="29"/>
      <c r="D87" s="29"/>
      <c r="E87" s="30"/>
      <c r="F87" s="31" t="str">
        <f>IF($C87="","",IFERROR(VLOOKUP($C87,Settings!$C$4:$D$19,2,FALSE()),"Review"))</f>
        <v/>
      </c>
      <c r="G87" s="31" t="str">
        <f t="shared" si="1"/>
        <v/>
      </c>
    </row>
    <row r="88" spans="1:7" x14ac:dyDescent="0.45">
      <c r="A88" s="28"/>
      <c r="B88" s="29"/>
      <c r="C88" s="29"/>
      <c r="D88" s="29"/>
      <c r="E88" s="30"/>
      <c r="F88" s="31" t="str">
        <f>IF($C88="","",IFERROR(VLOOKUP($C88,Settings!$C$4:$D$19,2,FALSE()),"Review"))</f>
        <v/>
      </c>
      <c r="G88" s="31" t="str">
        <f t="shared" si="1"/>
        <v/>
      </c>
    </row>
    <row r="89" spans="1:7" x14ac:dyDescent="0.45">
      <c r="A89" s="28"/>
      <c r="B89" s="29"/>
      <c r="C89" s="29"/>
      <c r="D89" s="29"/>
      <c r="E89" s="30"/>
      <c r="F89" s="31" t="str">
        <f>IF($C89="","",IFERROR(VLOOKUP($C89,Settings!$C$4:$D$19,2,FALSE()),"Review"))</f>
        <v/>
      </c>
      <c r="G89" s="31" t="str">
        <f t="shared" si="1"/>
        <v/>
      </c>
    </row>
    <row r="90" spans="1:7" x14ac:dyDescent="0.45">
      <c r="A90" s="28"/>
      <c r="B90" s="29"/>
      <c r="C90" s="29"/>
      <c r="D90" s="29"/>
      <c r="E90" s="30"/>
      <c r="F90" s="31" t="str">
        <f>IF($C90="","",IFERROR(VLOOKUP($C90,Settings!$C$4:$D$19,2,FALSE()),"Review"))</f>
        <v/>
      </c>
      <c r="G90" s="31" t="str">
        <f t="shared" si="1"/>
        <v/>
      </c>
    </row>
    <row r="91" spans="1:7" x14ac:dyDescent="0.45">
      <c r="A91" s="28"/>
      <c r="B91" s="29"/>
      <c r="C91" s="29"/>
      <c r="D91" s="29"/>
      <c r="E91" s="30"/>
      <c r="F91" s="31" t="str">
        <f>IF($C91="","",IFERROR(VLOOKUP($C91,Settings!$C$4:$D$19,2,FALSE()),"Review"))</f>
        <v/>
      </c>
      <c r="G91" s="31" t="str">
        <f t="shared" si="1"/>
        <v/>
      </c>
    </row>
    <row r="92" spans="1:7" x14ac:dyDescent="0.45">
      <c r="A92" s="28"/>
      <c r="B92" s="29"/>
      <c r="C92" s="29"/>
      <c r="D92" s="29"/>
      <c r="E92" s="30"/>
      <c r="F92" s="31" t="str">
        <f>IF($C92="","",IFERROR(VLOOKUP($C92,Settings!$C$4:$D$19,2,FALSE()),"Review"))</f>
        <v/>
      </c>
      <c r="G92" s="31" t="str">
        <f t="shared" si="1"/>
        <v/>
      </c>
    </row>
    <row r="93" spans="1:7" x14ac:dyDescent="0.45">
      <c r="A93" s="28"/>
      <c r="B93" s="29"/>
      <c r="C93" s="29"/>
      <c r="D93" s="29"/>
      <c r="E93" s="30"/>
      <c r="F93" s="31" t="str">
        <f>IF($C93="","",IFERROR(VLOOKUP($C93,Settings!$C$4:$D$19,2,FALSE()),"Review"))</f>
        <v/>
      </c>
      <c r="G93" s="31" t="str">
        <f t="shared" si="1"/>
        <v/>
      </c>
    </row>
    <row r="94" spans="1:7" x14ac:dyDescent="0.45">
      <c r="A94" s="28"/>
      <c r="B94" s="29"/>
      <c r="C94" s="29"/>
      <c r="D94" s="29"/>
      <c r="E94" s="30"/>
      <c r="F94" s="31" t="str">
        <f>IF($C94="","",IFERROR(VLOOKUP($C94,Settings!$C$4:$D$19,2,FALSE()),"Review"))</f>
        <v/>
      </c>
      <c r="G94" s="31" t="str">
        <f t="shared" si="1"/>
        <v/>
      </c>
    </row>
    <row r="95" spans="1:7" x14ac:dyDescent="0.45">
      <c r="A95" s="28"/>
      <c r="B95" s="29"/>
      <c r="C95" s="29"/>
      <c r="D95" s="29"/>
      <c r="E95" s="30"/>
      <c r="F95" s="31" t="str">
        <f>IF($C95="","",IFERROR(VLOOKUP($C95,Settings!$C$4:$D$19,2,FALSE()),"Review"))</f>
        <v/>
      </c>
      <c r="G95" s="31" t="str">
        <f t="shared" si="1"/>
        <v/>
      </c>
    </row>
    <row r="96" spans="1:7" x14ac:dyDescent="0.45">
      <c r="A96" s="28"/>
      <c r="B96" s="29"/>
      <c r="C96" s="29"/>
      <c r="D96" s="29"/>
      <c r="E96" s="30"/>
      <c r="F96" s="31" t="str">
        <f>IF($C96="","",IFERROR(VLOOKUP($C96,Settings!$C$4:$D$19,2,FALSE()),"Review"))</f>
        <v/>
      </c>
      <c r="G96" s="31" t="str">
        <f t="shared" si="1"/>
        <v/>
      </c>
    </row>
    <row r="97" spans="1:7" x14ac:dyDescent="0.45">
      <c r="A97" s="28"/>
      <c r="B97" s="29"/>
      <c r="C97" s="29"/>
      <c r="D97" s="29"/>
      <c r="E97" s="30"/>
      <c r="F97" s="31" t="str">
        <f>IF($C97="","",IFERROR(VLOOKUP($C97,Settings!$C$4:$D$19,2,FALSE()),"Review"))</f>
        <v/>
      </c>
      <c r="G97" s="31" t="str">
        <f t="shared" si="1"/>
        <v/>
      </c>
    </row>
    <row r="98" spans="1:7" x14ac:dyDescent="0.45">
      <c r="A98" s="28"/>
      <c r="B98" s="29"/>
      <c r="C98" s="29"/>
      <c r="D98" s="29"/>
      <c r="E98" s="30"/>
      <c r="F98" s="31" t="str">
        <f>IF($C98="","",IFERROR(VLOOKUP($C98,Settings!$C$4:$D$19,2,FALSE()),"Review"))</f>
        <v/>
      </c>
      <c r="G98" s="31" t="str">
        <f t="shared" si="1"/>
        <v/>
      </c>
    </row>
    <row r="99" spans="1:7" x14ac:dyDescent="0.45">
      <c r="A99" s="28"/>
      <c r="B99" s="29"/>
      <c r="C99" s="29"/>
      <c r="D99" s="29"/>
      <c r="E99" s="30"/>
      <c r="F99" s="31" t="str">
        <f>IF($C99="","",IFERROR(VLOOKUP($C99,Settings!$C$4:$D$19,2,FALSE()),"Review"))</f>
        <v/>
      </c>
      <c r="G99" s="31" t="str">
        <f t="shared" si="1"/>
        <v/>
      </c>
    </row>
    <row r="100" spans="1:7" x14ac:dyDescent="0.45">
      <c r="A100" s="28"/>
      <c r="B100" s="29"/>
      <c r="C100" s="29"/>
      <c r="D100" s="29"/>
      <c r="E100" s="30"/>
      <c r="F100" s="31" t="str">
        <f>IF($C100="","",IFERROR(VLOOKUP($C100,Settings!$C$4:$D$19,2,FALSE()),"Review"))</f>
        <v/>
      </c>
      <c r="G100" s="31" t="str">
        <f t="shared" si="1"/>
        <v/>
      </c>
    </row>
    <row r="101" spans="1:7" x14ac:dyDescent="0.45">
      <c r="A101" s="28"/>
      <c r="B101" s="29"/>
      <c r="C101" s="29"/>
      <c r="D101" s="29"/>
      <c r="E101" s="30"/>
      <c r="F101" s="31" t="str">
        <f>IF($C101="","",IFERROR(VLOOKUP($C101,Settings!$C$4:$D$19,2,FALSE()),"Review"))</f>
        <v/>
      </c>
      <c r="G101" s="31" t="str">
        <f t="shared" si="1"/>
        <v/>
      </c>
    </row>
    <row r="102" spans="1:7" x14ac:dyDescent="0.45">
      <c r="A102" s="28"/>
      <c r="B102" s="29"/>
      <c r="C102" s="29"/>
      <c r="D102" s="29"/>
      <c r="E102" s="30"/>
      <c r="F102" s="31" t="str">
        <f>IF($C102="","",IFERROR(VLOOKUP($C102,Settings!$C$4:$D$19,2,FALSE()),"Review"))</f>
        <v/>
      </c>
      <c r="G102" s="31" t="str">
        <f t="shared" si="1"/>
        <v/>
      </c>
    </row>
    <row r="103" spans="1:7" x14ac:dyDescent="0.45">
      <c r="A103" s="28"/>
      <c r="B103" s="29"/>
      <c r="C103" s="29"/>
      <c r="D103" s="29"/>
      <c r="E103" s="30"/>
      <c r="F103" s="31" t="str">
        <f>IF($C103="","",IFERROR(VLOOKUP($C103,Settings!$C$4:$D$19,2,FALSE()),"Review"))</f>
        <v/>
      </c>
      <c r="G103" s="31" t="str">
        <f t="shared" si="1"/>
        <v/>
      </c>
    </row>
    <row r="104" spans="1:7" x14ac:dyDescent="0.45">
      <c r="A104" s="28"/>
      <c r="B104" s="29"/>
      <c r="C104" s="29"/>
      <c r="D104" s="29"/>
      <c r="E104" s="30"/>
      <c r="F104" s="31" t="str">
        <f>IF($C104="","",IFERROR(VLOOKUP($C104,Settings!$C$4:$D$19,2,FALSE()),"Review"))</f>
        <v/>
      </c>
      <c r="G104" s="31" t="str">
        <f t="shared" si="1"/>
        <v/>
      </c>
    </row>
    <row r="105" spans="1:7" x14ac:dyDescent="0.45">
      <c r="A105" s="28"/>
      <c r="B105" s="29"/>
      <c r="C105" s="29"/>
      <c r="D105" s="29"/>
      <c r="E105" s="30"/>
      <c r="F105" s="31" t="str">
        <f>IF($C105="","",IFERROR(VLOOKUP($C105,Settings!$C$4:$D$19,2,FALSE()),"Review"))</f>
        <v/>
      </c>
      <c r="G105" s="31" t="str">
        <f t="shared" si="1"/>
        <v/>
      </c>
    </row>
    <row r="106" spans="1:7" x14ac:dyDescent="0.45">
      <c r="A106" s="28"/>
      <c r="B106" s="29"/>
      <c r="C106" s="29"/>
      <c r="D106" s="29"/>
      <c r="E106" s="30"/>
      <c r="F106" s="31" t="str">
        <f>IF($C106="","",IFERROR(VLOOKUP($C106,Settings!$C$4:$D$19,2,FALSE()),"Review"))</f>
        <v/>
      </c>
      <c r="G106" s="31" t="str">
        <f t="shared" si="1"/>
        <v/>
      </c>
    </row>
    <row r="107" spans="1:7" x14ac:dyDescent="0.45">
      <c r="A107" s="28"/>
      <c r="B107" s="29"/>
      <c r="C107" s="29"/>
      <c r="D107" s="29"/>
      <c r="E107" s="30"/>
      <c r="F107" s="31" t="str">
        <f>IF($C107="","",IFERROR(VLOOKUP($C107,Settings!$C$4:$D$19,2,FALSE()),"Review"))</f>
        <v/>
      </c>
      <c r="G107" s="31" t="str">
        <f t="shared" si="1"/>
        <v/>
      </c>
    </row>
    <row r="108" spans="1:7" x14ac:dyDescent="0.45">
      <c r="A108" s="28"/>
      <c r="B108" s="29"/>
      <c r="C108" s="29"/>
      <c r="D108" s="29"/>
      <c r="E108" s="30"/>
      <c r="F108" s="31" t="str">
        <f>IF($C108="","",IFERROR(VLOOKUP($C108,Settings!$C$4:$D$19,2,FALSE()),"Review"))</f>
        <v/>
      </c>
      <c r="G108" s="31" t="str">
        <f t="shared" si="1"/>
        <v/>
      </c>
    </row>
    <row r="109" spans="1:7" x14ac:dyDescent="0.45">
      <c r="A109" s="28"/>
      <c r="B109" s="29"/>
      <c r="C109" s="29"/>
      <c r="D109" s="29"/>
      <c r="E109" s="30"/>
      <c r="F109" s="31" t="str">
        <f>IF($C109="","",IFERROR(VLOOKUP($C109,Settings!$C$4:$D$19,2,FALSE()),"Review"))</f>
        <v/>
      </c>
      <c r="G109" s="31" t="str">
        <f t="shared" si="1"/>
        <v/>
      </c>
    </row>
    <row r="110" spans="1:7" x14ac:dyDescent="0.45">
      <c r="A110" s="28"/>
      <c r="B110" s="29"/>
      <c r="C110" s="29"/>
      <c r="D110" s="29"/>
      <c r="E110" s="30"/>
      <c r="F110" s="31" t="str">
        <f>IF($C110="","",IFERROR(VLOOKUP($C110,Settings!$C$4:$D$19,2,FALSE()),"Review"))</f>
        <v/>
      </c>
      <c r="G110" s="31" t="str">
        <f t="shared" si="1"/>
        <v/>
      </c>
    </row>
    <row r="111" spans="1:7" x14ac:dyDescent="0.45">
      <c r="A111" s="28"/>
      <c r="B111" s="29"/>
      <c r="C111" s="29"/>
      <c r="D111" s="29"/>
      <c r="E111" s="30"/>
      <c r="F111" s="31" t="str">
        <f>IF($C111="","",IFERROR(VLOOKUP($C111,Settings!$C$4:$D$19,2,FALSE()),"Review"))</f>
        <v/>
      </c>
      <c r="G111" s="31" t="str">
        <f t="shared" si="1"/>
        <v/>
      </c>
    </row>
    <row r="112" spans="1:7" x14ac:dyDescent="0.45">
      <c r="A112" s="28"/>
      <c r="B112" s="29"/>
      <c r="C112" s="29"/>
      <c r="D112" s="29"/>
      <c r="E112" s="30"/>
      <c r="F112" s="31" t="str">
        <f>IF($C112="","",IFERROR(VLOOKUP($C112,Settings!$C$4:$D$19,2,FALSE()),"Review"))</f>
        <v/>
      </c>
      <c r="G112" s="31" t="str">
        <f t="shared" si="1"/>
        <v/>
      </c>
    </row>
    <row r="113" spans="1:7" x14ac:dyDescent="0.45">
      <c r="A113" s="28"/>
      <c r="B113" s="29"/>
      <c r="C113" s="29"/>
      <c r="D113" s="29"/>
      <c r="E113" s="30"/>
      <c r="F113" s="31" t="str">
        <f>IF($C113="","",IFERROR(VLOOKUP($C113,Settings!$C$4:$D$19,2,FALSE()),"Review"))</f>
        <v/>
      </c>
      <c r="G113" s="31" t="str">
        <f t="shared" si="1"/>
        <v/>
      </c>
    </row>
    <row r="114" spans="1:7" x14ac:dyDescent="0.45">
      <c r="A114" s="28"/>
      <c r="B114" s="29"/>
      <c r="C114" s="29"/>
      <c r="D114" s="29"/>
      <c r="E114" s="30"/>
      <c r="F114" s="31" t="str">
        <f>IF($C114="","",IFERROR(VLOOKUP($C114,Settings!$C$4:$D$19,2,FALSE()),"Review"))</f>
        <v/>
      </c>
      <c r="G114" s="31" t="str">
        <f t="shared" si="1"/>
        <v/>
      </c>
    </row>
    <row r="115" spans="1:7" x14ac:dyDescent="0.45">
      <c r="A115" s="28"/>
      <c r="B115" s="29"/>
      <c r="C115" s="29"/>
      <c r="D115" s="29"/>
      <c r="E115" s="30"/>
      <c r="F115" s="31" t="str">
        <f>IF($C115="","",IFERROR(VLOOKUP($C115,Settings!$C$4:$D$19,2,FALSE()),"Review"))</f>
        <v/>
      </c>
      <c r="G115" s="31" t="str">
        <f t="shared" si="1"/>
        <v/>
      </c>
    </row>
    <row r="116" spans="1:7" x14ac:dyDescent="0.45">
      <c r="A116" s="28"/>
      <c r="B116" s="29"/>
      <c r="C116" s="29"/>
      <c r="D116" s="29"/>
      <c r="E116" s="30"/>
      <c r="F116" s="31" t="str">
        <f>IF($C116="","",IFERROR(VLOOKUP($C116,Settings!$C$4:$D$19,2,FALSE()),"Review"))</f>
        <v/>
      </c>
      <c r="G116" s="31" t="str">
        <f t="shared" si="1"/>
        <v/>
      </c>
    </row>
    <row r="117" spans="1:7" x14ac:dyDescent="0.45">
      <c r="A117" s="28"/>
      <c r="B117" s="29"/>
      <c r="C117" s="29"/>
      <c r="D117" s="29"/>
      <c r="E117" s="30"/>
      <c r="F117" s="31" t="str">
        <f>IF($C117="","",IFERROR(VLOOKUP($C117,Settings!$C$4:$D$19,2,FALSE()),"Review"))</f>
        <v/>
      </c>
      <c r="G117" s="31" t="str">
        <f t="shared" si="1"/>
        <v/>
      </c>
    </row>
    <row r="118" spans="1:7" x14ac:dyDescent="0.45">
      <c r="A118" s="28"/>
      <c r="B118" s="29"/>
      <c r="C118" s="29"/>
      <c r="D118" s="29"/>
      <c r="E118" s="30"/>
      <c r="F118" s="31" t="str">
        <f>IF($C118="","",IFERROR(VLOOKUP($C118,Settings!$C$4:$D$19,2,FALSE()),"Review"))</f>
        <v/>
      </c>
      <c r="G118" s="31" t="str">
        <f t="shared" si="1"/>
        <v/>
      </c>
    </row>
    <row r="119" spans="1:7" x14ac:dyDescent="0.45">
      <c r="A119" s="28"/>
      <c r="B119" s="29"/>
      <c r="C119" s="29"/>
      <c r="D119" s="29"/>
      <c r="E119" s="30"/>
      <c r="F119" s="31" t="str">
        <f>IF($C119="","",IFERROR(VLOOKUP($C119,Settings!$C$4:$D$19,2,FALSE()),"Review"))</f>
        <v/>
      </c>
      <c r="G119" s="31" t="str">
        <f t="shared" si="1"/>
        <v/>
      </c>
    </row>
    <row r="120" spans="1:7" x14ac:dyDescent="0.45">
      <c r="A120" s="28"/>
      <c r="B120" s="29"/>
      <c r="C120" s="29"/>
      <c r="D120" s="29"/>
      <c r="E120" s="30"/>
      <c r="F120" s="31" t="str">
        <f>IF($C120="","",IFERROR(VLOOKUP($C120,Settings!$C$4:$D$19,2,FALSE()),"Review"))</f>
        <v/>
      </c>
      <c r="G120" s="31" t="str">
        <f t="shared" si="1"/>
        <v/>
      </c>
    </row>
    <row r="121" spans="1:7" x14ac:dyDescent="0.45">
      <c r="A121" s="28"/>
      <c r="B121" s="29"/>
      <c r="C121" s="29"/>
      <c r="D121" s="29"/>
      <c r="E121" s="30"/>
      <c r="F121" s="31" t="str">
        <f>IF($C121="","",IFERROR(VLOOKUP($C121,Settings!$C$4:$D$19,2,FALSE()),"Review"))</f>
        <v/>
      </c>
      <c r="G121" s="31" t="str">
        <f t="shared" si="1"/>
        <v/>
      </c>
    </row>
    <row r="122" spans="1:7" x14ac:dyDescent="0.45">
      <c r="A122" s="28"/>
      <c r="B122" s="29"/>
      <c r="C122" s="29"/>
      <c r="D122" s="29"/>
      <c r="E122" s="30"/>
      <c r="F122" s="31" t="str">
        <f>IF($C122="","",IFERROR(VLOOKUP($C122,Settings!$C$4:$D$19,2,FALSE()),"Review"))</f>
        <v/>
      </c>
      <c r="G122" s="31" t="str">
        <f t="shared" si="1"/>
        <v/>
      </c>
    </row>
    <row r="123" spans="1:7" x14ac:dyDescent="0.45">
      <c r="A123" s="28"/>
      <c r="B123" s="29"/>
      <c r="C123" s="29"/>
      <c r="D123" s="29"/>
      <c r="E123" s="30"/>
      <c r="F123" s="31" t="str">
        <f>IF($C123="","",IFERROR(VLOOKUP($C123,Settings!$C$4:$D$19,2,FALSE()),"Review"))</f>
        <v/>
      </c>
      <c r="G123" s="31" t="str">
        <f t="shared" si="1"/>
        <v/>
      </c>
    </row>
    <row r="124" spans="1:7" x14ac:dyDescent="0.45">
      <c r="A124" s="28"/>
      <c r="B124" s="29"/>
      <c r="C124" s="29"/>
      <c r="D124" s="29"/>
      <c r="E124" s="30"/>
      <c r="F124" s="31" t="str">
        <f>IF($C124="","",IFERROR(VLOOKUP($C124,Settings!$C$4:$D$19,2,FALSE()),"Review"))</f>
        <v/>
      </c>
      <c r="G124" s="31" t="str">
        <f t="shared" si="1"/>
        <v/>
      </c>
    </row>
    <row r="125" spans="1:7" x14ac:dyDescent="0.45">
      <c r="A125" s="28"/>
      <c r="B125" s="29"/>
      <c r="C125" s="29"/>
      <c r="D125" s="29"/>
      <c r="E125" s="30"/>
      <c r="F125" s="31" t="str">
        <f>IF($C125="","",IFERROR(VLOOKUP($C125,Settings!$C$4:$D$19,2,FALSE()),"Review"))</f>
        <v/>
      </c>
      <c r="G125" s="31" t="str">
        <f t="shared" si="1"/>
        <v/>
      </c>
    </row>
    <row r="126" spans="1:7" x14ac:dyDescent="0.45">
      <c r="A126" s="28"/>
      <c r="B126" s="29"/>
      <c r="C126" s="29"/>
      <c r="D126" s="29"/>
      <c r="E126" s="30"/>
      <c r="F126" s="31" t="str">
        <f>IF($C126="","",IFERROR(VLOOKUP($C126,Settings!$C$4:$D$19,2,FALSE()),"Review"))</f>
        <v/>
      </c>
      <c r="G126" s="31" t="str">
        <f t="shared" si="1"/>
        <v/>
      </c>
    </row>
    <row r="127" spans="1:7" x14ac:dyDescent="0.45">
      <c r="A127" s="28"/>
      <c r="B127" s="29"/>
      <c r="C127" s="29"/>
      <c r="D127" s="29"/>
      <c r="E127" s="30"/>
      <c r="F127" s="31" t="str">
        <f>IF($C127="","",IFERROR(VLOOKUP($C127,Settings!$C$4:$D$19,2,FALSE()),"Review"))</f>
        <v/>
      </c>
      <c r="G127" s="31" t="str">
        <f t="shared" si="1"/>
        <v/>
      </c>
    </row>
    <row r="128" spans="1:7" x14ac:dyDescent="0.45">
      <c r="A128" s="28"/>
      <c r="B128" s="29"/>
      <c r="C128" s="29"/>
      <c r="D128" s="29"/>
      <c r="E128" s="30"/>
      <c r="F128" s="31" t="str">
        <f>IF($C128="","",IFERROR(VLOOKUP($C128,Settings!$C$4:$D$19,2,FALSE()),"Review"))</f>
        <v/>
      </c>
      <c r="G128" s="31" t="str">
        <f t="shared" si="1"/>
        <v/>
      </c>
    </row>
    <row r="129" spans="1:7" x14ac:dyDescent="0.45">
      <c r="A129" s="28"/>
      <c r="B129" s="29"/>
      <c r="C129" s="29"/>
      <c r="D129" s="29"/>
      <c r="E129" s="30"/>
      <c r="F129" s="31" t="str">
        <f>IF($C129="","",IFERROR(VLOOKUP($C129,Settings!$C$4:$D$19,2,FALSE()),"Review"))</f>
        <v/>
      </c>
      <c r="G129" s="31" t="str">
        <f t="shared" si="1"/>
        <v/>
      </c>
    </row>
    <row r="130" spans="1:7" x14ac:dyDescent="0.45">
      <c r="A130" s="28"/>
      <c r="B130" s="29"/>
      <c r="C130" s="29"/>
      <c r="D130" s="29"/>
      <c r="E130" s="30"/>
      <c r="F130" s="31" t="str">
        <f>IF($C130="","",IFERROR(VLOOKUP($C130,Settings!$C$4:$D$19,2,FALSE()),"Review"))</f>
        <v/>
      </c>
      <c r="G130" s="31" t="str">
        <f t="shared" si="1"/>
        <v/>
      </c>
    </row>
    <row r="131" spans="1:7" x14ac:dyDescent="0.45">
      <c r="A131" s="28"/>
      <c r="B131" s="29"/>
      <c r="C131" s="29"/>
      <c r="D131" s="29"/>
      <c r="E131" s="30"/>
      <c r="F131" s="31" t="str">
        <f>IF($C131="","",IFERROR(VLOOKUP($C131,Settings!$C$4:$D$19,2,FALSE()),"Review"))</f>
        <v/>
      </c>
      <c r="G131" s="31" t="str">
        <f t="shared" si="1"/>
        <v/>
      </c>
    </row>
    <row r="132" spans="1:7" x14ac:dyDescent="0.45">
      <c r="A132" s="28"/>
      <c r="B132" s="29"/>
      <c r="C132" s="29"/>
      <c r="D132" s="29"/>
      <c r="E132" s="30"/>
      <c r="F132" s="31" t="str">
        <f>IF($C132="","",IFERROR(VLOOKUP($C132,Settings!$C$4:$D$19,2,FALSE()),"Review"))</f>
        <v/>
      </c>
      <c r="G132" s="31" t="str">
        <f t="shared" si="1"/>
        <v/>
      </c>
    </row>
    <row r="133" spans="1:7" x14ac:dyDescent="0.45">
      <c r="A133" s="28"/>
      <c r="B133" s="29"/>
      <c r="C133" s="29"/>
      <c r="D133" s="29"/>
      <c r="E133" s="30"/>
      <c r="F133" s="31" t="str">
        <f>IF($C133="","",IFERROR(VLOOKUP($C133,Settings!$C$4:$D$19,2,FALSE()),"Review"))</f>
        <v/>
      </c>
      <c r="G133" s="31" t="str">
        <f t="shared" ref="G133:G196" si="2">IF($A133="","",TEXT($A133,"YYYY-MM"))</f>
        <v/>
      </c>
    </row>
    <row r="134" spans="1:7" x14ac:dyDescent="0.45">
      <c r="A134" s="28"/>
      <c r="B134" s="29"/>
      <c r="C134" s="29"/>
      <c r="D134" s="29"/>
      <c r="E134" s="30"/>
      <c r="F134" s="31" t="str">
        <f>IF($C134="","",IFERROR(VLOOKUP($C134,Settings!$C$4:$D$19,2,FALSE()),"Review"))</f>
        <v/>
      </c>
      <c r="G134" s="31" t="str">
        <f t="shared" si="2"/>
        <v/>
      </c>
    </row>
    <row r="135" spans="1:7" x14ac:dyDescent="0.45">
      <c r="A135" s="28"/>
      <c r="B135" s="29"/>
      <c r="C135" s="29"/>
      <c r="D135" s="29"/>
      <c r="E135" s="30"/>
      <c r="F135" s="31" t="str">
        <f>IF($C135="","",IFERROR(VLOOKUP($C135,Settings!$C$4:$D$19,2,FALSE()),"Review"))</f>
        <v/>
      </c>
      <c r="G135" s="31" t="str">
        <f t="shared" si="2"/>
        <v/>
      </c>
    </row>
    <row r="136" spans="1:7" x14ac:dyDescent="0.45">
      <c r="A136" s="28"/>
      <c r="B136" s="29"/>
      <c r="C136" s="29"/>
      <c r="D136" s="29"/>
      <c r="E136" s="30"/>
      <c r="F136" s="31" t="str">
        <f>IF($C136="","",IFERROR(VLOOKUP($C136,Settings!$C$4:$D$19,2,FALSE()),"Review"))</f>
        <v/>
      </c>
      <c r="G136" s="31" t="str">
        <f t="shared" si="2"/>
        <v/>
      </c>
    </row>
    <row r="137" spans="1:7" x14ac:dyDescent="0.45">
      <c r="A137" s="28"/>
      <c r="B137" s="29"/>
      <c r="C137" s="29"/>
      <c r="D137" s="29"/>
      <c r="E137" s="30"/>
      <c r="F137" s="31" t="str">
        <f>IF($C137="","",IFERROR(VLOOKUP($C137,Settings!$C$4:$D$19,2,FALSE()),"Review"))</f>
        <v/>
      </c>
      <c r="G137" s="31" t="str">
        <f t="shared" si="2"/>
        <v/>
      </c>
    </row>
    <row r="138" spans="1:7" x14ac:dyDescent="0.45">
      <c r="A138" s="28"/>
      <c r="B138" s="29"/>
      <c r="C138" s="29"/>
      <c r="D138" s="29"/>
      <c r="E138" s="30"/>
      <c r="F138" s="31" t="str">
        <f>IF($C138="","",IFERROR(VLOOKUP($C138,Settings!$C$4:$D$19,2,FALSE()),"Review"))</f>
        <v/>
      </c>
      <c r="G138" s="31" t="str">
        <f t="shared" si="2"/>
        <v/>
      </c>
    </row>
    <row r="139" spans="1:7" x14ac:dyDescent="0.45">
      <c r="A139" s="28"/>
      <c r="B139" s="29"/>
      <c r="C139" s="29"/>
      <c r="D139" s="29"/>
      <c r="E139" s="30"/>
      <c r="F139" s="31" t="str">
        <f>IF($C139="","",IFERROR(VLOOKUP($C139,Settings!$C$4:$D$19,2,FALSE()),"Review"))</f>
        <v/>
      </c>
      <c r="G139" s="31" t="str">
        <f t="shared" si="2"/>
        <v/>
      </c>
    </row>
    <row r="140" spans="1:7" x14ac:dyDescent="0.45">
      <c r="A140" s="28"/>
      <c r="B140" s="29"/>
      <c r="C140" s="29"/>
      <c r="D140" s="29"/>
      <c r="E140" s="30"/>
      <c r="F140" s="31" t="str">
        <f>IF($C140="","",IFERROR(VLOOKUP($C140,Settings!$C$4:$D$19,2,FALSE()),"Review"))</f>
        <v/>
      </c>
      <c r="G140" s="31" t="str">
        <f t="shared" si="2"/>
        <v/>
      </c>
    </row>
    <row r="141" spans="1:7" x14ac:dyDescent="0.45">
      <c r="A141" s="28"/>
      <c r="B141" s="29"/>
      <c r="C141" s="29"/>
      <c r="D141" s="29"/>
      <c r="E141" s="30"/>
      <c r="F141" s="31" t="str">
        <f>IF($C141="","",IFERROR(VLOOKUP($C141,Settings!$C$4:$D$19,2,FALSE()),"Review"))</f>
        <v/>
      </c>
      <c r="G141" s="31" t="str">
        <f t="shared" si="2"/>
        <v/>
      </c>
    </row>
    <row r="142" spans="1:7" x14ac:dyDescent="0.45">
      <c r="A142" s="28"/>
      <c r="B142" s="29"/>
      <c r="C142" s="29"/>
      <c r="D142" s="29"/>
      <c r="E142" s="30"/>
      <c r="F142" s="31" t="str">
        <f>IF($C142="","",IFERROR(VLOOKUP($C142,Settings!$C$4:$D$19,2,FALSE()),"Review"))</f>
        <v/>
      </c>
      <c r="G142" s="31" t="str">
        <f t="shared" si="2"/>
        <v/>
      </c>
    </row>
    <row r="143" spans="1:7" x14ac:dyDescent="0.45">
      <c r="A143" s="28"/>
      <c r="B143" s="29"/>
      <c r="C143" s="29"/>
      <c r="D143" s="29"/>
      <c r="E143" s="30"/>
      <c r="F143" s="31" t="str">
        <f>IF($C143="","",IFERROR(VLOOKUP($C143,Settings!$C$4:$D$19,2,FALSE()),"Review"))</f>
        <v/>
      </c>
      <c r="G143" s="31" t="str">
        <f t="shared" si="2"/>
        <v/>
      </c>
    </row>
    <row r="144" spans="1:7" x14ac:dyDescent="0.45">
      <c r="A144" s="28"/>
      <c r="B144" s="29"/>
      <c r="C144" s="29"/>
      <c r="D144" s="29"/>
      <c r="E144" s="30"/>
      <c r="F144" s="31" t="str">
        <f>IF($C144="","",IFERROR(VLOOKUP($C144,Settings!$C$4:$D$19,2,FALSE()),"Review"))</f>
        <v/>
      </c>
      <c r="G144" s="31" t="str">
        <f t="shared" si="2"/>
        <v/>
      </c>
    </row>
    <row r="145" spans="1:7" x14ac:dyDescent="0.45">
      <c r="A145" s="28"/>
      <c r="B145" s="29"/>
      <c r="C145" s="29"/>
      <c r="D145" s="29"/>
      <c r="E145" s="30"/>
      <c r="F145" s="31" t="str">
        <f>IF($C145="","",IFERROR(VLOOKUP($C145,Settings!$C$4:$D$19,2,FALSE()),"Review"))</f>
        <v/>
      </c>
      <c r="G145" s="31" t="str">
        <f t="shared" si="2"/>
        <v/>
      </c>
    </row>
    <row r="146" spans="1:7" x14ac:dyDescent="0.45">
      <c r="A146" s="28"/>
      <c r="B146" s="29"/>
      <c r="C146" s="29"/>
      <c r="D146" s="29"/>
      <c r="E146" s="30"/>
      <c r="F146" s="31" t="str">
        <f>IF($C146="","",IFERROR(VLOOKUP($C146,Settings!$C$4:$D$19,2,FALSE()),"Review"))</f>
        <v/>
      </c>
      <c r="G146" s="31" t="str">
        <f t="shared" si="2"/>
        <v/>
      </c>
    </row>
    <row r="147" spans="1:7" x14ac:dyDescent="0.45">
      <c r="A147" s="28"/>
      <c r="B147" s="29"/>
      <c r="C147" s="29"/>
      <c r="D147" s="29"/>
      <c r="E147" s="30"/>
      <c r="F147" s="31" t="str">
        <f>IF($C147="","",IFERROR(VLOOKUP($C147,Settings!$C$4:$D$19,2,FALSE()),"Review"))</f>
        <v/>
      </c>
      <c r="G147" s="31" t="str">
        <f t="shared" si="2"/>
        <v/>
      </c>
    </row>
    <row r="148" spans="1:7" x14ac:dyDescent="0.45">
      <c r="A148" s="28"/>
      <c r="B148" s="29"/>
      <c r="C148" s="29"/>
      <c r="D148" s="29"/>
      <c r="E148" s="30"/>
      <c r="F148" s="31" t="str">
        <f>IF($C148="","",IFERROR(VLOOKUP($C148,Settings!$C$4:$D$19,2,FALSE()),"Review"))</f>
        <v/>
      </c>
      <c r="G148" s="31" t="str">
        <f t="shared" si="2"/>
        <v/>
      </c>
    </row>
    <row r="149" spans="1:7" x14ac:dyDescent="0.45">
      <c r="A149" s="28"/>
      <c r="B149" s="29"/>
      <c r="C149" s="29"/>
      <c r="D149" s="29"/>
      <c r="E149" s="30"/>
      <c r="F149" s="31" t="str">
        <f>IF($C149="","",IFERROR(VLOOKUP($C149,Settings!$C$4:$D$19,2,FALSE()),"Review"))</f>
        <v/>
      </c>
      <c r="G149" s="31" t="str">
        <f t="shared" si="2"/>
        <v/>
      </c>
    </row>
    <row r="150" spans="1:7" x14ac:dyDescent="0.45">
      <c r="A150" s="28"/>
      <c r="B150" s="29"/>
      <c r="C150" s="29"/>
      <c r="D150" s="29"/>
      <c r="E150" s="30"/>
      <c r="F150" s="31" t="str">
        <f>IF($C150="","",IFERROR(VLOOKUP($C150,Settings!$C$4:$D$19,2,FALSE()),"Review"))</f>
        <v/>
      </c>
      <c r="G150" s="31" t="str">
        <f t="shared" si="2"/>
        <v/>
      </c>
    </row>
    <row r="151" spans="1:7" x14ac:dyDescent="0.45">
      <c r="A151" s="28"/>
      <c r="B151" s="29"/>
      <c r="C151" s="29"/>
      <c r="D151" s="29"/>
      <c r="E151" s="30"/>
      <c r="F151" s="31" t="str">
        <f>IF($C151="","",IFERROR(VLOOKUP($C151,Settings!$C$4:$D$19,2,FALSE()),"Review"))</f>
        <v/>
      </c>
      <c r="G151" s="31" t="str">
        <f t="shared" si="2"/>
        <v/>
      </c>
    </row>
    <row r="152" spans="1:7" x14ac:dyDescent="0.45">
      <c r="A152" s="28"/>
      <c r="B152" s="29"/>
      <c r="C152" s="29"/>
      <c r="D152" s="29"/>
      <c r="E152" s="30"/>
      <c r="F152" s="31" t="str">
        <f>IF($C152="","",IFERROR(VLOOKUP($C152,Settings!$C$4:$D$19,2,FALSE()),"Review"))</f>
        <v/>
      </c>
      <c r="G152" s="31" t="str">
        <f t="shared" si="2"/>
        <v/>
      </c>
    </row>
    <row r="153" spans="1:7" x14ac:dyDescent="0.45">
      <c r="A153" s="28"/>
      <c r="B153" s="29"/>
      <c r="C153" s="29"/>
      <c r="D153" s="29"/>
      <c r="E153" s="30"/>
      <c r="F153" s="31" t="str">
        <f>IF($C153="","",IFERROR(VLOOKUP($C153,Settings!$C$4:$D$19,2,FALSE()),"Review"))</f>
        <v/>
      </c>
      <c r="G153" s="31" t="str">
        <f t="shared" si="2"/>
        <v/>
      </c>
    </row>
    <row r="154" spans="1:7" x14ac:dyDescent="0.45">
      <c r="A154" s="28"/>
      <c r="B154" s="29"/>
      <c r="C154" s="29"/>
      <c r="D154" s="29"/>
      <c r="E154" s="30"/>
      <c r="F154" s="31" t="str">
        <f>IF($C154="","",IFERROR(VLOOKUP($C154,Settings!$C$4:$D$19,2,FALSE()),"Review"))</f>
        <v/>
      </c>
      <c r="G154" s="31" t="str">
        <f t="shared" si="2"/>
        <v/>
      </c>
    </row>
    <row r="155" spans="1:7" x14ac:dyDescent="0.45">
      <c r="A155" s="28"/>
      <c r="B155" s="29"/>
      <c r="C155" s="29"/>
      <c r="D155" s="29"/>
      <c r="E155" s="30"/>
      <c r="F155" s="31" t="str">
        <f>IF($C155="","",IFERROR(VLOOKUP($C155,Settings!$C$4:$D$19,2,FALSE()),"Review"))</f>
        <v/>
      </c>
      <c r="G155" s="31" t="str">
        <f t="shared" si="2"/>
        <v/>
      </c>
    </row>
    <row r="156" spans="1:7" x14ac:dyDescent="0.45">
      <c r="A156" s="28"/>
      <c r="B156" s="29"/>
      <c r="C156" s="29"/>
      <c r="D156" s="29"/>
      <c r="E156" s="30"/>
      <c r="F156" s="31" t="str">
        <f>IF($C156="","",IFERROR(VLOOKUP($C156,Settings!$C$4:$D$19,2,FALSE()),"Review"))</f>
        <v/>
      </c>
      <c r="G156" s="31" t="str">
        <f t="shared" si="2"/>
        <v/>
      </c>
    </row>
    <row r="157" spans="1:7" x14ac:dyDescent="0.45">
      <c r="A157" s="28"/>
      <c r="B157" s="29"/>
      <c r="C157" s="29"/>
      <c r="D157" s="29"/>
      <c r="E157" s="30"/>
      <c r="F157" s="31" t="str">
        <f>IF($C157="","",IFERROR(VLOOKUP($C157,Settings!$C$4:$D$19,2,FALSE()),"Review"))</f>
        <v/>
      </c>
      <c r="G157" s="31" t="str">
        <f t="shared" si="2"/>
        <v/>
      </c>
    </row>
    <row r="158" spans="1:7" x14ac:dyDescent="0.45">
      <c r="A158" s="28"/>
      <c r="B158" s="29"/>
      <c r="C158" s="29"/>
      <c r="D158" s="29"/>
      <c r="E158" s="30"/>
      <c r="F158" s="31" t="str">
        <f>IF($C158="","",IFERROR(VLOOKUP($C158,Settings!$C$4:$D$19,2,FALSE()),"Review"))</f>
        <v/>
      </c>
      <c r="G158" s="31" t="str">
        <f t="shared" si="2"/>
        <v/>
      </c>
    </row>
    <row r="159" spans="1:7" x14ac:dyDescent="0.45">
      <c r="A159" s="28"/>
      <c r="B159" s="29"/>
      <c r="C159" s="29"/>
      <c r="D159" s="29"/>
      <c r="E159" s="30"/>
      <c r="F159" s="31" t="str">
        <f>IF($C159="","",IFERROR(VLOOKUP($C159,Settings!$C$4:$D$19,2,FALSE()),"Review"))</f>
        <v/>
      </c>
      <c r="G159" s="31" t="str">
        <f t="shared" si="2"/>
        <v/>
      </c>
    </row>
    <row r="160" spans="1:7" x14ac:dyDescent="0.45">
      <c r="A160" s="28"/>
      <c r="B160" s="29"/>
      <c r="C160" s="29"/>
      <c r="D160" s="29"/>
      <c r="E160" s="30"/>
      <c r="F160" s="31" t="str">
        <f>IF($C160="","",IFERROR(VLOOKUP($C160,Settings!$C$4:$D$19,2,FALSE()),"Review"))</f>
        <v/>
      </c>
      <c r="G160" s="31" t="str">
        <f t="shared" si="2"/>
        <v/>
      </c>
    </row>
    <row r="161" spans="1:7" x14ac:dyDescent="0.45">
      <c r="A161" s="28"/>
      <c r="B161" s="29"/>
      <c r="C161" s="29"/>
      <c r="D161" s="29"/>
      <c r="E161" s="30"/>
      <c r="F161" s="31" t="str">
        <f>IF($C161="","",IFERROR(VLOOKUP($C161,Settings!$C$4:$D$19,2,FALSE()),"Review"))</f>
        <v/>
      </c>
      <c r="G161" s="31" t="str">
        <f t="shared" si="2"/>
        <v/>
      </c>
    </row>
    <row r="162" spans="1:7" x14ac:dyDescent="0.45">
      <c r="A162" s="28"/>
      <c r="B162" s="29"/>
      <c r="C162" s="29"/>
      <c r="D162" s="29"/>
      <c r="E162" s="30"/>
      <c r="F162" s="31" t="str">
        <f>IF($C162="","",IFERROR(VLOOKUP($C162,Settings!$C$4:$D$19,2,FALSE()),"Review"))</f>
        <v/>
      </c>
      <c r="G162" s="31" t="str">
        <f t="shared" si="2"/>
        <v/>
      </c>
    </row>
    <row r="163" spans="1:7" x14ac:dyDescent="0.45">
      <c r="A163" s="28"/>
      <c r="B163" s="29"/>
      <c r="C163" s="29"/>
      <c r="D163" s="29"/>
      <c r="E163" s="30"/>
      <c r="F163" s="31" t="str">
        <f>IF($C163="","",IFERROR(VLOOKUP($C163,Settings!$C$4:$D$19,2,FALSE()),"Review"))</f>
        <v/>
      </c>
      <c r="G163" s="31" t="str">
        <f t="shared" si="2"/>
        <v/>
      </c>
    </row>
    <row r="164" spans="1:7" x14ac:dyDescent="0.45">
      <c r="A164" s="28"/>
      <c r="B164" s="29"/>
      <c r="C164" s="29"/>
      <c r="D164" s="29"/>
      <c r="E164" s="30"/>
      <c r="F164" s="31" t="str">
        <f>IF($C164="","",IFERROR(VLOOKUP($C164,Settings!$C$4:$D$19,2,FALSE()),"Review"))</f>
        <v/>
      </c>
      <c r="G164" s="31" t="str">
        <f t="shared" si="2"/>
        <v/>
      </c>
    </row>
    <row r="165" spans="1:7" x14ac:dyDescent="0.45">
      <c r="A165" s="28"/>
      <c r="B165" s="29"/>
      <c r="C165" s="29"/>
      <c r="D165" s="29"/>
      <c r="E165" s="30"/>
      <c r="F165" s="31" t="str">
        <f>IF($C165="","",IFERROR(VLOOKUP($C165,Settings!$C$4:$D$19,2,FALSE()),"Review"))</f>
        <v/>
      </c>
      <c r="G165" s="31" t="str">
        <f t="shared" si="2"/>
        <v/>
      </c>
    </row>
    <row r="166" spans="1:7" x14ac:dyDescent="0.45">
      <c r="A166" s="28"/>
      <c r="B166" s="29"/>
      <c r="C166" s="29"/>
      <c r="D166" s="29"/>
      <c r="E166" s="30"/>
      <c r="F166" s="31" t="str">
        <f>IF($C166="","",IFERROR(VLOOKUP($C166,Settings!$C$4:$D$19,2,FALSE()),"Review"))</f>
        <v/>
      </c>
      <c r="G166" s="31" t="str">
        <f t="shared" si="2"/>
        <v/>
      </c>
    </row>
    <row r="167" spans="1:7" x14ac:dyDescent="0.45">
      <c r="A167" s="28"/>
      <c r="B167" s="29"/>
      <c r="C167" s="29"/>
      <c r="D167" s="29"/>
      <c r="E167" s="30"/>
      <c r="F167" s="31" t="str">
        <f>IF($C167="","",IFERROR(VLOOKUP($C167,Settings!$C$4:$D$19,2,FALSE()),"Review"))</f>
        <v/>
      </c>
      <c r="G167" s="31" t="str">
        <f t="shared" si="2"/>
        <v/>
      </c>
    </row>
    <row r="168" spans="1:7" x14ac:dyDescent="0.45">
      <c r="A168" s="28"/>
      <c r="B168" s="29"/>
      <c r="C168" s="29"/>
      <c r="D168" s="29"/>
      <c r="E168" s="30"/>
      <c r="F168" s="31" t="str">
        <f>IF($C168="","",IFERROR(VLOOKUP($C168,Settings!$C$4:$D$19,2,FALSE()),"Review"))</f>
        <v/>
      </c>
      <c r="G168" s="31" t="str">
        <f t="shared" si="2"/>
        <v/>
      </c>
    </row>
    <row r="169" spans="1:7" x14ac:dyDescent="0.45">
      <c r="A169" s="28"/>
      <c r="B169" s="29"/>
      <c r="C169" s="29"/>
      <c r="D169" s="29"/>
      <c r="E169" s="30"/>
      <c r="F169" s="31" t="str">
        <f>IF($C169="","",IFERROR(VLOOKUP($C169,Settings!$C$4:$D$19,2,FALSE()),"Review"))</f>
        <v/>
      </c>
      <c r="G169" s="31" t="str">
        <f t="shared" si="2"/>
        <v/>
      </c>
    </row>
    <row r="170" spans="1:7" x14ac:dyDescent="0.45">
      <c r="A170" s="28"/>
      <c r="B170" s="29"/>
      <c r="C170" s="29"/>
      <c r="D170" s="29"/>
      <c r="E170" s="30"/>
      <c r="F170" s="31" t="str">
        <f>IF($C170="","",IFERROR(VLOOKUP($C170,Settings!$C$4:$D$19,2,FALSE()),"Review"))</f>
        <v/>
      </c>
      <c r="G170" s="31" t="str">
        <f t="shared" si="2"/>
        <v/>
      </c>
    </row>
    <row r="171" spans="1:7" x14ac:dyDescent="0.45">
      <c r="A171" s="28"/>
      <c r="B171" s="29"/>
      <c r="C171" s="29"/>
      <c r="D171" s="29"/>
      <c r="E171" s="30"/>
      <c r="F171" s="31" t="str">
        <f>IF($C171="","",IFERROR(VLOOKUP($C171,Settings!$C$4:$D$19,2,FALSE()),"Review"))</f>
        <v/>
      </c>
      <c r="G171" s="31" t="str">
        <f t="shared" si="2"/>
        <v/>
      </c>
    </row>
    <row r="172" spans="1:7" x14ac:dyDescent="0.45">
      <c r="A172" s="28"/>
      <c r="B172" s="29"/>
      <c r="C172" s="29"/>
      <c r="D172" s="29"/>
      <c r="E172" s="30"/>
      <c r="F172" s="31" t="str">
        <f>IF($C172="","",IFERROR(VLOOKUP($C172,Settings!$C$4:$D$19,2,FALSE()),"Review"))</f>
        <v/>
      </c>
      <c r="G172" s="31" t="str">
        <f t="shared" si="2"/>
        <v/>
      </c>
    </row>
    <row r="173" spans="1:7" x14ac:dyDescent="0.45">
      <c r="A173" s="28"/>
      <c r="B173" s="29"/>
      <c r="C173" s="29"/>
      <c r="D173" s="29"/>
      <c r="E173" s="30"/>
      <c r="F173" s="31" t="str">
        <f>IF($C173="","",IFERROR(VLOOKUP($C173,Settings!$C$4:$D$19,2,FALSE()),"Review"))</f>
        <v/>
      </c>
      <c r="G173" s="31" t="str">
        <f t="shared" si="2"/>
        <v/>
      </c>
    </row>
    <row r="174" spans="1:7" x14ac:dyDescent="0.45">
      <c r="A174" s="28"/>
      <c r="B174" s="29"/>
      <c r="C174" s="29"/>
      <c r="D174" s="29"/>
      <c r="E174" s="30"/>
      <c r="F174" s="31" t="str">
        <f>IF($C174="","",IFERROR(VLOOKUP($C174,Settings!$C$4:$D$19,2,FALSE()),"Review"))</f>
        <v/>
      </c>
      <c r="G174" s="31" t="str">
        <f t="shared" si="2"/>
        <v/>
      </c>
    </row>
    <row r="175" spans="1:7" x14ac:dyDescent="0.45">
      <c r="A175" s="28"/>
      <c r="B175" s="29"/>
      <c r="C175" s="29"/>
      <c r="D175" s="29"/>
      <c r="E175" s="30"/>
      <c r="F175" s="31" t="str">
        <f>IF($C175="","",IFERROR(VLOOKUP($C175,Settings!$C$4:$D$19,2,FALSE()),"Review"))</f>
        <v/>
      </c>
      <c r="G175" s="31" t="str">
        <f t="shared" si="2"/>
        <v/>
      </c>
    </row>
    <row r="176" spans="1:7" x14ac:dyDescent="0.45">
      <c r="A176" s="28"/>
      <c r="B176" s="29"/>
      <c r="C176" s="29"/>
      <c r="D176" s="29"/>
      <c r="E176" s="30"/>
      <c r="F176" s="31" t="str">
        <f>IF($C176="","",IFERROR(VLOOKUP($C176,Settings!$C$4:$D$19,2,FALSE()),"Review"))</f>
        <v/>
      </c>
      <c r="G176" s="31" t="str">
        <f t="shared" si="2"/>
        <v/>
      </c>
    </row>
    <row r="177" spans="1:7" x14ac:dyDescent="0.45">
      <c r="A177" s="28"/>
      <c r="B177" s="29"/>
      <c r="C177" s="29"/>
      <c r="D177" s="29"/>
      <c r="E177" s="30"/>
      <c r="F177" s="31" t="str">
        <f>IF($C177="","",IFERROR(VLOOKUP($C177,Settings!$C$4:$D$19,2,FALSE()),"Review"))</f>
        <v/>
      </c>
      <c r="G177" s="31" t="str">
        <f t="shared" si="2"/>
        <v/>
      </c>
    </row>
    <row r="178" spans="1:7" x14ac:dyDescent="0.45">
      <c r="A178" s="28"/>
      <c r="B178" s="29"/>
      <c r="C178" s="29"/>
      <c r="D178" s="29"/>
      <c r="E178" s="30"/>
      <c r="F178" s="31" t="str">
        <f>IF($C178="","",IFERROR(VLOOKUP($C178,Settings!$C$4:$D$19,2,FALSE()),"Review"))</f>
        <v/>
      </c>
      <c r="G178" s="31" t="str">
        <f t="shared" si="2"/>
        <v/>
      </c>
    </row>
    <row r="179" spans="1:7" x14ac:dyDescent="0.45">
      <c r="A179" s="28"/>
      <c r="B179" s="29"/>
      <c r="C179" s="29"/>
      <c r="D179" s="29"/>
      <c r="E179" s="30"/>
      <c r="F179" s="31" t="str">
        <f>IF($C179="","",IFERROR(VLOOKUP($C179,Settings!$C$4:$D$19,2,FALSE()),"Review"))</f>
        <v/>
      </c>
      <c r="G179" s="31" t="str">
        <f t="shared" si="2"/>
        <v/>
      </c>
    </row>
    <row r="180" spans="1:7" x14ac:dyDescent="0.45">
      <c r="A180" s="28"/>
      <c r="B180" s="29"/>
      <c r="C180" s="29"/>
      <c r="D180" s="29"/>
      <c r="E180" s="30"/>
      <c r="F180" s="31" t="str">
        <f>IF($C180="","",IFERROR(VLOOKUP($C180,Settings!$C$4:$D$19,2,FALSE()),"Review"))</f>
        <v/>
      </c>
      <c r="G180" s="31" t="str">
        <f t="shared" si="2"/>
        <v/>
      </c>
    </row>
    <row r="181" spans="1:7" x14ac:dyDescent="0.45">
      <c r="A181" s="28"/>
      <c r="B181" s="29"/>
      <c r="C181" s="29"/>
      <c r="D181" s="29"/>
      <c r="E181" s="30"/>
      <c r="F181" s="31" t="str">
        <f>IF($C181="","",IFERROR(VLOOKUP($C181,Settings!$C$4:$D$19,2,FALSE()),"Review"))</f>
        <v/>
      </c>
      <c r="G181" s="31" t="str">
        <f t="shared" si="2"/>
        <v/>
      </c>
    </row>
    <row r="182" spans="1:7" x14ac:dyDescent="0.45">
      <c r="A182" s="28"/>
      <c r="B182" s="29"/>
      <c r="C182" s="29"/>
      <c r="D182" s="29"/>
      <c r="E182" s="30"/>
      <c r="F182" s="31" t="str">
        <f>IF($C182="","",IFERROR(VLOOKUP($C182,Settings!$C$4:$D$19,2,FALSE()),"Review"))</f>
        <v/>
      </c>
      <c r="G182" s="31" t="str">
        <f t="shared" si="2"/>
        <v/>
      </c>
    </row>
    <row r="183" spans="1:7" x14ac:dyDescent="0.45">
      <c r="A183" s="28"/>
      <c r="B183" s="29"/>
      <c r="C183" s="29"/>
      <c r="D183" s="29"/>
      <c r="E183" s="30"/>
      <c r="F183" s="31" t="str">
        <f>IF($C183="","",IFERROR(VLOOKUP($C183,Settings!$C$4:$D$19,2,FALSE()),"Review"))</f>
        <v/>
      </c>
      <c r="G183" s="31" t="str">
        <f t="shared" si="2"/>
        <v/>
      </c>
    </row>
    <row r="184" spans="1:7" x14ac:dyDescent="0.45">
      <c r="A184" s="28"/>
      <c r="B184" s="29"/>
      <c r="C184" s="29"/>
      <c r="D184" s="29"/>
      <c r="E184" s="30"/>
      <c r="F184" s="31" t="str">
        <f>IF($C184="","",IFERROR(VLOOKUP($C184,Settings!$C$4:$D$19,2,FALSE()),"Review"))</f>
        <v/>
      </c>
      <c r="G184" s="31" t="str">
        <f t="shared" si="2"/>
        <v/>
      </c>
    </row>
    <row r="185" spans="1:7" x14ac:dyDescent="0.45">
      <c r="A185" s="28"/>
      <c r="B185" s="29"/>
      <c r="C185" s="29"/>
      <c r="D185" s="29"/>
      <c r="E185" s="30"/>
      <c r="F185" s="31" t="str">
        <f>IF($C185="","",IFERROR(VLOOKUP($C185,Settings!$C$4:$D$19,2,FALSE()),"Review"))</f>
        <v/>
      </c>
      <c r="G185" s="31" t="str">
        <f t="shared" si="2"/>
        <v/>
      </c>
    </row>
    <row r="186" spans="1:7" x14ac:dyDescent="0.45">
      <c r="A186" s="28"/>
      <c r="B186" s="29"/>
      <c r="C186" s="29"/>
      <c r="D186" s="29"/>
      <c r="E186" s="30"/>
      <c r="F186" s="31" t="str">
        <f>IF($C186="","",IFERROR(VLOOKUP($C186,Settings!$C$4:$D$19,2,FALSE()),"Review"))</f>
        <v/>
      </c>
      <c r="G186" s="31" t="str">
        <f t="shared" si="2"/>
        <v/>
      </c>
    </row>
    <row r="187" spans="1:7" x14ac:dyDescent="0.45">
      <c r="A187" s="28"/>
      <c r="B187" s="29"/>
      <c r="C187" s="29"/>
      <c r="D187" s="29"/>
      <c r="E187" s="30"/>
      <c r="F187" s="31" t="str">
        <f>IF($C187="","",IFERROR(VLOOKUP($C187,Settings!$C$4:$D$19,2,FALSE()),"Review"))</f>
        <v/>
      </c>
      <c r="G187" s="31" t="str">
        <f t="shared" si="2"/>
        <v/>
      </c>
    </row>
    <row r="188" spans="1:7" x14ac:dyDescent="0.45">
      <c r="A188" s="28"/>
      <c r="B188" s="29"/>
      <c r="C188" s="29"/>
      <c r="D188" s="29"/>
      <c r="E188" s="30"/>
      <c r="F188" s="31" t="str">
        <f>IF($C188="","",IFERROR(VLOOKUP($C188,Settings!$C$4:$D$19,2,FALSE()),"Review"))</f>
        <v/>
      </c>
      <c r="G188" s="31" t="str">
        <f t="shared" si="2"/>
        <v/>
      </c>
    </row>
    <row r="189" spans="1:7" x14ac:dyDescent="0.45">
      <c r="A189" s="28"/>
      <c r="B189" s="29"/>
      <c r="C189" s="29"/>
      <c r="D189" s="29"/>
      <c r="E189" s="30"/>
      <c r="F189" s="31" t="str">
        <f>IF($C189="","",IFERROR(VLOOKUP($C189,Settings!$C$4:$D$19,2,FALSE()),"Review"))</f>
        <v/>
      </c>
      <c r="G189" s="31" t="str">
        <f t="shared" si="2"/>
        <v/>
      </c>
    </row>
    <row r="190" spans="1:7" x14ac:dyDescent="0.45">
      <c r="A190" s="28"/>
      <c r="B190" s="29"/>
      <c r="C190" s="29"/>
      <c r="D190" s="29"/>
      <c r="E190" s="30"/>
      <c r="F190" s="31" t="str">
        <f>IF($C190="","",IFERROR(VLOOKUP($C190,Settings!$C$4:$D$19,2,FALSE()),"Review"))</f>
        <v/>
      </c>
      <c r="G190" s="31" t="str">
        <f t="shared" si="2"/>
        <v/>
      </c>
    </row>
    <row r="191" spans="1:7" x14ac:dyDescent="0.45">
      <c r="A191" s="28"/>
      <c r="B191" s="29"/>
      <c r="C191" s="29"/>
      <c r="D191" s="29"/>
      <c r="E191" s="30"/>
      <c r="F191" s="31" t="str">
        <f>IF($C191="","",IFERROR(VLOOKUP($C191,Settings!$C$4:$D$19,2,FALSE()),"Review"))</f>
        <v/>
      </c>
      <c r="G191" s="31" t="str">
        <f t="shared" si="2"/>
        <v/>
      </c>
    </row>
    <row r="192" spans="1:7" x14ac:dyDescent="0.45">
      <c r="A192" s="28"/>
      <c r="B192" s="29"/>
      <c r="C192" s="29"/>
      <c r="D192" s="29"/>
      <c r="E192" s="30"/>
      <c r="F192" s="31" t="str">
        <f>IF($C192="","",IFERROR(VLOOKUP($C192,Settings!$C$4:$D$19,2,FALSE()),"Review"))</f>
        <v/>
      </c>
      <c r="G192" s="31" t="str">
        <f t="shared" si="2"/>
        <v/>
      </c>
    </row>
    <row r="193" spans="1:7" x14ac:dyDescent="0.45">
      <c r="A193" s="28"/>
      <c r="B193" s="29"/>
      <c r="C193" s="29"/>
      <c r="D193" s="29"/>
      <c r="E193" s="30"/>
      <c r="F193" s="31" t="str">
        <f>IF($C193="","",IFERROR(VLOOKUP($C193,Settings!$C$4:$D$19,2,FALSE()),"Review"))</f>
        <v/>
      </c>
      <c r="G193" s="31" t="str">
        <f t="shared" si="2"/>
        <v/>
      </c>
    </row>
    <row r="194" spans="1:7" x14ac:dyDescent="0.45">
      <c r="A194" s="28"/>
      <c r="B194" s="29"/>
      <c r="C194" s="29"/>
      <c r="D194" s="29"/>
      <c r="E194" s="30"/>
      <c r="F194" s="31" t="str">
        <f>IF($C194="","",IFERROR(VLOOKUP($C194,Settings!$C$4:$D$19,2,FALSE()),"Review"))</f>
        <v/>
      </c>
      <c r="G194" s="31" t="str">
        <f t="shared" si="2"/>
        <v/>
      </c>
    </row>
    <row r="195" spans="1:7" x14ac:dyDescent="0.45">
      <c r="A195" s="28"/>
      <c r="B195" s="29"/>
      <c r="C195" s="29"/>
      <c r="D195" s="29"/>
      <c r="E195" s="30"/>
      <c r="F195" s="31" t="str">
        <f>IF($C195="","",IFERROR(VLOOKUP($C195,Settings!$C$4:$D$19,2,FALSE()),"Review"))</f>
        <v/>
      </c>
      <c r="G195" s="31" t="str">
        <f t="shared" si="2"/>
        <v/>
      </c>
    </row>
    <row r="196" spans="1:7" x14ac:dyDescent="0.45">
      <c r="A196" s="28"/>
      <c r="B196" s="29"/>
      <c r="C196" s="29"/>
      <c r="D196" s="29"/>
      <c r="E196" s="30"/>
      <c r="F196" s="31" t="str">
        <f>IF($C196="","",IFERROR(VLOOKUP($C196,Settings!$C$4:$D$19,2,FALSE()),"Review"))</f>
        <v/>
      </c>
      <c r="G196" s="31" t="str">
        <f t="shared" si="2"/>
        <v/>
      </c>
    </row>
    <row r="197" spans="1:7" x14ac:dyDescent="0.45">
      <c r="A197" s="28"/>
      <c r="B197" s="29"/>
      <c r="C197" s="29"/>
      <c r="D197" s="29"/>
      <c r="E197" s="30"/>
      <c r="F197" s="31" t="str">
        <f>IF($C197="","",IFERROR(VLOOKUP($C197,Settings!$C$4:$D$19,2,FALSE()),"Review"))</f>
        <v/>
      </c>
      <c r="G197" s="31" t="str">
        <f t="shared" ref="G197:G260" si="3">IF($A197="","",TEXT($A197,"YYYY-MM"))</f>
        <v/>
      </c>
    </row>
    <row r="198" spans="1:7" x14ac:dyDescent="0.45">
      <c r="A198" s="28"/>
      <c r="B198" s="29"/>
      <c r="C198" s="29"/>
      <c r="D198" s="29"/>
      <c r="E198" s="30"/>
      <c r="F198" s="31" t="str">
        <f>IF($C198="","",IFERROR(VLOOKUP($C198,Settings!$C$4:$D$19,2,FALSE()),"Review"))</f>
        <v/>
      </c>
      <c r="G198" s="31" t="str">
        <f t="shared" si="3"/>
        <v/>
      </c>
    </row>
    <row r="199" spans="1:7" x14ac:dyDescent="0.45">
      <c r="A199" s="28"/>
      <c r="B199" s="29"/>
      <c r="C199" s="29"/>
      <c r="D199" s="29"/>
      <c r="E199" s="30"/>
      <c r="F199" s="31" t="str">
        <f>IF($C199="","",IFERROR(VLOOKUP($C199,Settings!$C$4:$D$19,2,FALSE()),"Review"))</f>
        <v/>
      </c>
      <c r="G199" s="31" t="str">
        <f t="shared" si="3"/>
        <v/>
      </c>
    </row>
    <row r="200" spans="1:7" x14ac:dyDescent="0.45">
      <c r="A200" s="28"/>
      <c r="B200" s="29"/>
      <c r="C200" s="29"/>
      <c r="D200" s="29"/>
      <c r="E200" s="30"/>
      <c r="F200" s="31" t="str">
        <f>IF($C200="","",IFERROR(VLOOKUP($C200,Settings!$C$4:$D$19,2,FALSE()),"Review"))</f>
        <v/>
      </c>
      <c r="G200" s="31" t="str">
        <f t="shared" si="3"/>
        <v/>
      </c>
    </row>
    <row r="201" spans="1:7" x14ac:dyDescent="0.45">
      <c r="A201" s="28"/>
      <c r="B201" s="29"/>
      <c r="C201" s="29"/>
      <c r="D201" s="29"/>
      <c r="E201" s="30"/>
      <c r="F201" s="31" t="str">
        <f>IF($C201="","",IFERROR(VLOOKUP($C201,Settings!$C$4:$D$19,2,FALSE()),"Review"))</f>
        <v/>
      </c>
      <c r="G201" s="31" t="str">
        <f t="shared" si="3"/>
        <v/>
      </c>
    </row>
    <row r="202" spans="1:7" x14ac:dyDescent="0.45">
      <c r="A202" s="28"/>
      <c r="B202" s="29"/>
      <c r="C202" s="29"/>
      <c r="D202" s="29"/>
      <c r="E202" s="30"/>
      <c r="F202" s="31" t="str">
        <f>IF($C202="","",IFERROR(VLOOKUP($C202,Settings!$C$4:$D$19,2,FALSE()),"Review"))</f>
        <v/>
      </c>
      <c r="G202" s="31" t="str">
        <f t="shared" si="3"/>
        <v/>
      </c>
    </row>
    <row r="203" spans="1:7" x14ac:dyDescent="0.45">
      <c r="A203" s="28"/>
      <c r="B203" s="29"/>
      <c r="C203" s="29"/>
      <c r="D203" s="29"/>
      <c r="E203" s="30"/>
      <c r="F203" s="31" t="str">
        <f>IF($C203="","",IFERROR(VLOOKUP($C203,Settings!$C$4:$D$19,2,FALSE()),"Review"))</f>
        <v/>
      </c>
      <c r="G203" s="31" t="str">
        <f t="shared" si="3"/>
        <v/>
      </c>
    </row>
    <row r="204" spans="1:7" x14ac:dyDescent="0.45">
      <c r="A204" s="28"/>
      <c r="B204" s="29"/>
      <c r="C204" s="29"/>
      <c r="D204" s="29"/>
      <c r="E204" s="30"/>
      <c r="F204" s="31" t="str">
        <f>IF($C204="","",IFERROR(VLOOKUP($C204,Settings!$C$4:$D$19,2,FALSE()),"Review"))</f>
        <v/>
      </c>
      <c r="G204" s="31" t="str">
        <f t="shared" si="3"/>
        <v/>
      </c>
    </row>
    <row r="205" spans="1:7" x14ac:dyDescent="0.45">
      <c r="A205" s="28"/>
      <c r="B205" s="29"/>
      <c r="C205" s="29"/>
      <c r="D205" s="29"/>
      <c r="E205" s="30"/>
      <c r="F205" s="31" t="str">
        <f>IF($C205="","",IFERROR(VLOOKUP($C205,Settings!$C$4:$D$19,2,FALSE()),"Review"))</f>
        <v/>
      </c>
      <c r="G205" s="31" t="str">
        <f t="shared" si="3"/>
        <v/>
      </c>
    </row>
    <row r="206" spans="1:7" x14ac:dyDescent="0.45">
      <c r="A206" s="28"/>
      <c r="B206" s="29"/>
      <c r="C206" s="29"/>
      <c r="D206" s="29"/>
      <c r="E206" s="30"/>
      <c r="F206" s="31" t="str">
        <f>IF($C206="","",IFERROR(VLOOKUP($C206,Settings!$C$4:$D$19,2,FALSE()),"Review"))</f>
        <v/>
      </c>
      <c r="G206" s="31" t="str">
        <f t="shared" si="3"/>
        <v/>
      </c>
    </row>
    <row r="207" spans="1:7" x14ac:dyDescent="0.45">
      <c r="A207" s="28"/>
      <c r="B207" s="29"/>
      <c r="C207" s="29"/>
      <c r="D207" s="29"/>
      <c r="E207" s="30"/>
      <c r="F207" s="31" t="str">
        <f>IF($C207="","",IFERROR(VLOOKUP($C207,Settings!$C$4:$D$19,2,FALSE()),"Review"))</f>
        <v/>
      </c>
      <c r="G207" s="31" t="str">
        <f t="shared" si="3"/>
        <v/>
      </c>
    </row>
    <row r="208" spans="1:7" x14ac:dyDescent="0.45">
      <c r="A208" s="28"/>
      <c r="B208" s="29"/>
      <c r="C208" s="29"/>
      <c r="D208" s="29"/>
      <c r="E208" s="30"/>
      <c r="F208" s="31" t="str">
        <f>IF($C208="","",IFERROR(VLOOKUP($C208,Settings!$C$4:$D$19,2,FALSE()),"Review"))</f>
        <v/>
      </c>
      <c r="G208" s="31" t="str">
        <f t="shared" si="3"/>
        <v/>
      </c>
    </row>
    <row r="209" spans="1:7" x14ac:dyDescent="0.45">
      <c r="A209" s="28"/>
      <c r="B209" s="29"/>
      <c r="C209" s="29"/>
      <c r="D209" s="29"/>
      <c r="E209" s="30"/>
      <c r="F209" s="31" t="str">
        <f>IF($C209="","",IFERROR(VLOOKUP($C209,Settings!$C$4:$D$19,2,FALSE()),"Review"))</f>
        <v/>
      </c>
      <c r="G209" s="31" t="str">
        <f t="shared" si="3"/>
        <v/>
      </c>
    </row>
    <row r="210" spans="1:7" x14ac:dyDescent="0.45">
      <c r="A210" s="28"/>
      <c r="B210" s="29"/>
      <c r="C210" s="29"/>
      <c r="D210" s="29"/>
      <c r="E210" s="30"/>
      <c r="F210" s="31" t="str">
        <f>IF($C210="","",IFERROR(VLOOKUP($C210,Settings!$C$4:$D$19,2,FALSE()),"Review"))</f>
        <v/>
      </c>
      <c r="G210" s="31" t="str">
        <f t="shared" si="3"/>
        <v/>
      </c>
    </row>
    <row r="211" spans="1:7" x14ac:dyDescent="0.45">
      <c r="A211" s="28"/>
      <c r="B211" s="29"/>
      <c r="C211" s="29"/>
      <c r="D211" s="29"/>
      <c r="E211" s="30"/>
      <c r="F211" s="31" t="str">
        <f>IF($C211="","",IFERROR(VLOOKUP($C211,Settings!$C$4:$D$19,2,FALSE()),"Review"))</f>
        <v/>
      </c>
      <c r="G211" s="31" t="str">
        <f t="shared" si="3"/>
        <v/>
      </c>
    </row>
    <row r="212" spans="1:7" x14ac:dyDescent="0.45">
      <c r="A212" s="28"/>
      <c r="B212" s="29"/>
      <c r="C212" s="29"/>
      <c r="D212" s="29"/>
      <c r="E212" s="30"/>
      <c r="F212" s="31" t="str">
        <f>IF($C212="","",IFERROR(VLOOKUP($C212,Settings!$C$4:$D$19,2,FALSE()),"Review"))</f>
        <v/>
      </c>
      <c r="G212" s="31" t="str">
        <f t="shared" si="3"/>
        <v/>
      </c>
    </row>
    <row r="213" spans="1:7" x14ac:dyDescent="0.45">
      <c r="A213" s="28"/>
      <c r="B213" s="29"/>
      <c r="C213" s="29"/>
      <c r="D213" s="29"/>
      <c r="E213" s="30"/>
      <c r="F213" s="31" t="str">
        <f>IF($C213="","",IFERROR(VLOOKUP($C213,Settings!$C$4:$D$19,2,FALSE()),"Review"))</f>
        <v/>
      </c>
      <c r="G213" s="31" t="str">
        <f t="shared" si="3"/>
        <v/>
      </c>
    </row>
    <row r="214" spans="1:7" x14ac:dyDescent="0.45">
      <c r="A214" s="28"/>
      <c r="B214" s="29"/>
      <c r="C214" s="29"/>
      <c r="D214" s="29"/>
      <c r="E214" s="30"/>
      <c r="F214" s="31" t="str">
        <f>IF($C214="","",IFERROR(VLOOKUP($C214,Settings!$C$4:$D$19,2,FALSE()),"Review"))</f>
        <v/>
      </c>
      <c r="G214" s="31" t="str">
        <f t="shared" si="3"/>
        <v/>
      </c>
    </row>
    <row r="215" spans="1:7" x14ac:dyDescent="0.45">
      <c r="A215" s="28"/>
      <c r="B215" s="29"/>
      <c r="C215" s="29"/>
      <c r="D215" s="29"/>
      <c r="E215" s="30"/>
      <c r="F215" s="31" t="str">
        <f>IF($C215="","",IFERROR(VLOOKUP($C215,Settings!$C$4:$D$19,2,FALSE()),"Review"))</f>
        <v/>
      </c>
      <c r="G215" s="31" t="str">
        <f t="shared" si="3"/>
        <v/>
      </c>
    </row>
    <row r="216" spans="1:7" x14ac:dyDescent="0.45">
      <c r="A216" s="28"/>
      <c r="B216" s="29"/>
      <c r="C216" s="29"/>
      <c r="D216" s="29"/>
      <c r="E216" s="30"/>
      <c r="F216" s="31" t="str">
        <f>IF($C216="","",IFERROR(VLOOKUP($C216,Settings!$C$4:$D$19,2,FALSE()),"Review"))</f>
        <v/>
      </c>
      <c r="G216" s="31" t="str">
        <f t="shared" si="3"/>
        <v/>
      </c>
    </row>
    <row r="217" spans="1:7" x14ac:dyDescent="0.45">
      <c r="A217" s="28"/>
      <c r="B217" s="29"/>
      <c r="C217" s="29"/>
      <c r="D217" s="29"/>
      <c r="E217" s="30"/>
      <c r="F217" s="31" t="str">
        <f>IF($C217="","",IFERROR(VLOOKUP($C217,Settings!$C$4:$D$19,2,FALSE()),"Review"))</f>
        <v/>
      </c>
      <c r="G217" s="31" t="str">
        <f t="shared" si="3"/>
        <v/>
      </c>
    </row>
    <row r="218" spans="1:7" x14ac:dyDescent="0.45">
      <c r="A218" s="28"/>
      <c r="B218" s="29"/>
      <c r="C218" s="29"/>
      <c r="D218" s="29"/>
      <c r="E218" s="30"/>
      <c r="F218" s="31" t="str">
        <f>IF($C218="","",IFERROR(VLOOKUP($C218,Settings!$C$4:$D$19,2,FALSE()),"Review"))</f>
        <v/>
      </c>
      <c r="G218" s="31" t="str">
        <f t="shared" si="3"/>
        <v/>
      </c>
    </row>
    <row r="219" spans="1:7" x14ac:dyDescent="0.45">
      <c r="A219" s="28"/>
      <c r="B219" s="29"/>
      <c r="C219" s="29"/>
      <c r="D219" s="29"/>
      <c r="E219" s="30"/>
      <c r="F219" s="31" t="str">
        <f>IF($C219="","",IFERROR(VLOOKUP($C219,Settings!$C$4:$D$19,2,FALSE()),"Review"))</f>
        <v/>
      </c>
      <c r="G219" s="31" t="str">
        <f t="shared" si="3"/>
        <v/>
      </c>
    </row>
    <row r="220" spans="1:7" x14ac:dyDescent="0.45">
      <c r="A220" s="28"/>
      <c r="B220" s="29"/>
      <c r="C220" s="29"/>
      <c r="D220" s="29"/>
      <c r="E220" s="30"/>
      <c r="F220" s="31" t="str">
        <f>IF($C220="","",IFERROR(VLOOKUP($C220,Settings!$C$4:$D$19,2,FALSE()),"Review"))</f>
        <v/>
      </c>
      <c r="G220" s="31" t="str">
        <f t="shared" si="3"/>
        <v/>
      </c>
    </row>
    <row r="221" spans="1:7" x14ac:dyDescent="0.45">
      <c r="A221" s="28"/>
      <c r="B221" s="29"/>
      <c r="C221" s="29"/>
      <c r="D221" s="29"/>
      <c r="E221" s="30"/>
      <c r="F221" s="31" t="str">
        <f>IF($C221="","",IFERROR(VLOOKUP($C221,Settings!$C$4:$D$19,2,FALSE()),"Review"))</f>
        <v/>
      </c>
      <c r="G221" s="31" t="str">
        <f t="shared" si="3"/>
        <v/>
      </c>
    </row>
    <row r="222" spans="1:7" x14ac:dyDescent="0.45">
      <c r="A222" s="28"/>
      <c r="B222" s="29"/>
      <c r="C222" s="29"/>
      <c r="D222" s="29"/>
      <c r="E222" s="30"/>
      <c r="F222" s="31" t="str">
        <f>IF($C222="","",IFERROR(VLOOKUP($C222,Settings!$C$4:$D$19,2,FALSE()),"Review"))</f>
        <v/>
      </c>
      <c r="G222" s="31" t="str">
        <f t="shared" si="3"/>
        <v/>
      </c>
    </row>
    <row r="223" spans="1:7" x14ac:dyDescent="0.45">
      <c r="A223" s="28"/>
      <c r="B223" s="29"/>
      <c r="C223" s="29"/>
      <c r="D223" s="29"/>
      <c r="E223" s="30"/>
      <c r="F223" s="31" t="str">
        <f>IF($C223="","",IFERROR(VLOOKUP($C223,Settings!$C$4:$D$19,2,FALSE()),"Review"))</f>
        <v/>
      </c>
      <c r="G223" s="31" t="str">
        <f t="shared" si="3"/>
        <v/>
      </c>
    </row>
    <row r="224" spans="1:7" x14ac:dyDescent="0.45">
      <c r="A224" s="28"/>
      <c r="B224" s="29"/>
      <c r="C224" s="29"/>
      <c r="D224" s="29"/>
      <c r="E224" s="30"/>
      <c r="F224" s="31" t="str">
        <f>IF($C224="","",IFERROR(VLOOKUP($C224,Settings!$C$4:$D$19,2,FALSE()),"Review"))</f>
        <v/>
      </c>
      <c r="G224" s="31" t="str">
        <f t="shared" si="3"/>
        <v/>
      </c>
    </row>
    <row r="225" spans="1:7" x14ac:dyDescent="0.45">
      <c r="A225" s="28"/>
      <c r="B225" s="29"/>
      <c r="C225" s="29"/>
      <c r="D225" s="29"/>
      <c r="E225" s="30"/>
      <c r="F225" s="31" t="str">
        <f>IF($C225="","",IFERROR(VLOOKUP($C225,Settings!$C$4:$D$19,2,FALSE()),"Review"))</f>
        <v/>
      </c>
      <c r="G225" s="31" t="str">
        <f t="shared" si="3"/>
        <v/>
      </c>
    </row>
    <row r="226" spans="1:7" x14ac:dyDescent="0.45">
      <c r="A226" s="28"/>
      <c r="B226" s="29"/>
      <c r="C226" s="29"/>
      <c r="D226" s="29"/>
      <c r="E226" s="30"/>
      <c r="F226" s="31" t="str">
        <f>IF($C226="","",IFERROR(VLOOKUP($C226,Settings!$C$4:$D$19,2,FALSE()),"Review"))</f>
        <v/>
      </c>
      <c r="G226" s="31" t="str">
        <f t="shared" si="3"/>
        <v/>
      </c>
    </row>
    <row r="227" spans="1:7" x14ac:dyDescent="0.45">
      <c r="A227" s="28"/>
      <c r="B227" s="29"/>
      <c r="C227" s="29"/>
      <c r="D227" s="29"/>
      <c r="E227" s="30"/>
      <c r="F227" s="31" t="str">
        <f>IF($C227="","",IFERROR(VLOOKUP($C227,Settings!$C$4:$D$19,2,FALSE()),"Review"))</f>
        <v/>
      </c>
      <c r="G227" s="31" t="str">
        <f t="shared" si="3"/>
        <v/>
      </c>
    </row>
    <row r="228" spans="1:7" x14ac:dyDescent="0.45">
      <c r="A228" s="28"/>
      <c r="B228" s="29"/>
      <c r="C228" s="29"/>
      <c r="D228" s="29"/>
      <c r="E228" s="30"/>
      <c r="F228" s="31" t="str">
        <f>IF($C228="","",IFERROR(VLOOKUP($C228,Settings!$C$4:$D$19,2,FALSE()),"Review"))</f>
        <v/>
      </c>
      <c r="G228" s="31" t="str">
        <f t="shared" si="3"/>
        <v/>
      </c>
    </row>
    <row r="229" spans="1:7" x14ac:dyDescent="0.45">
      <c r="A229" s="28"/>
      <c r="B229" s="29"/>
      <c r="C229" s="29"/>
      <c r="D229" s="29"/>
      <c r="E229" s="30"/>
      <c r="F229" s="31" t="str">
        <f>IF($C229="","",IFERROR(VLOOKUP($C229,Settings!$C$4:$D$19,2,FALSE()),"Review"))</f>
        <v/>
      </c>
      <c r="G229" s="31" t="str">
        <f t="shared" si="3"/>
        <v/>
      </c>
    </row>
    <row r="230" spans="1:7" x14ac:dyDescent="0.45">
      <c r="A230" s="28"/>
      <c r="B230" s="29"/>
      <c r="C230" s="29"/>
      <c r="D230" s="29"/>
      <c r="E230" s="30"/>
      <c r="F230" s="31" t="str">
        <f>IF($C230="","",IFERROR(VLOOKUP($C230,Settings!$C$4:$D$19,2,FALSE()),"Review"))</f>
        <v/>
      </c>
      <c r="G230" s="31" t="str">
        <f t="shared" si="3"/>
        <v/>
      </c>
    </row>
    <row r="231" spans="1:7" x14ac:dyDescent="0.45">
      <c r="A231" s="28"/>
      <c r="B231" s="29"/>
      <c r="C231" s="29"/>
      <c r="D231" s="29"/>
      <c r="E231" s="30"/>
      <c r="F231" s="31" t="str">
        <f>IF($C231="","",IFERROR(VLOOKUP($C231,Settings!$C$4:$D$19,2,FALSE()),"Review"))</f>
        <v/>
      </c>
      <c r="G231" s="31" t="str">
        <f t="shared" si="3"/>
        <v/>
      </c>
    </row>
    <row r="232" spans="1:7" x14ac:dyDescent="0.45">
      <c r="A232" s="28"/>
      <c r="B232" s="29"/>
      <c r="C232" s="29"/>
      <c r="D232" s="29"/>
      <c r="E232" s="30"/>
      <c r="F232" s="31" t="str">
        <f>IF($C232="","",IFERROR(VLOOKUP($C232,Settings!$C$4:$D$19,2,FALSE()),"Review"))</f>
        <v/>
      </c>
      <c r="G232" s="31" t="str">
        <f t="shared" si="3"/>
        <v/>
      </c>
    </row>
    <row r="233" spans="1:7" x14ac:dyDescent="0.45">
      <c r="A233" s="28"/>
      <c r="B233" s="29"/>
      <c r="C233" s="29"/>
      <c r="D233" s="29"/>
      <c r="E233" s="30"/>
      <c r="F233" s="31" t="str">
        <f>IF($C233="","",IFERROR(VLOOKUP($C233,Settings!$C$4:$D$19,2,FALSE()),"Review"))</f>
        <v/>
      </c>
      <c r="G233" s="31" t="str">
        <f t="shared" si="3"/>
        <v/>
      </c>
    </row>
    <row r="234" spans="1:7" x14ac:dyDescent="0.45">
      <c r="A234" s="28"/>
      <c r="B234" s="29"/>
      <c r="C234" s="29"/>
      <c r="D234" s="29"/>
      <c r="E234" s="30"/>
      <c r="F234" s="31" t="str">
        <f>IF($C234="","",IFERROR(VLOOKUP($C234,Settings!$C$4:$D$19,2,FALSE()),"Review"))</f>
        <v/>
      </c>
      <c r="G234" s="31" t="str">
        <f t="shared" si="3"/>
        <v/>
      </c>
    </row>
    <row r="235" spans="1:7" x14ac:dyDescent="0.45">
      <c r="A235" s="28"/>
      <c r="B235" s="29"/>
      <c r="C235" s="29"/>
      <c r="D235" s="29"/>
      <c r="E235" s="30"/>
      <c r="F235" s="31" t="str">
        <f>IF($C235="","",IFERROR(VLOOKUP($C235,Settings!$C$4:$D$19,2,FALSE()),"Review"))</f>
        <v/>
      </c>
      <c r="G235" s="31" t="str">
        <f t="shared" si="3"/>
        <v/>
      </c>
    </row>
    <row r="236" spans="1:7" x14ac:dyDescent="0.45">
      <c r="A236" s="28"/>
      <c r="B236" s="29"/>
      <c r="C236" s="29"/>
      <c r="D236" s="29"/>
      <c r="E236" s="30"/>
      <c r="F236" s="31" t="str">
        <f>IF($C236="","",IFERROR(VLOOKUP($C236,Settings!$C$4:$D$19,2,FALSE()),"Review"))</f>
        <v/>
      </c>
      <c r="G236" s="31" t="str">
        <f t="shared" si="3"/>
        <v/>
      </c>
    </row>
    <row r="237" spans="1:7" x14ac:dyDescent="0.45">
      <c r="A237" s="28"/>
      <c r="B237" s="29"/>
      <c r="C237" s="29"/>
      <c r="D237" s="29"/>
      <c r="E237" s="30"/>
      <c r="F237" s="31" t="str">
        <f>IF($C237="","",IFERROR(VLOOKUP($C237,Settings!$C$4:$D$19,2,FALSE()),"Review"))</f>
        <v/>
      </c>
      <c r="G237" s="31" t="str">
        <f t="shared" si="3"/>
        <v/>
      </c>
    </row>
    <row r="238" spans="1:7" x14ac:dyDescent="0.45">
      <c r="A238" s="28"/>
      <c r="B238" s="29"/>
      <c r="C238" s="29"/>
      <c r="D238" s="29"/>
      <c r="E238" s="30"/>
      <c r="F238" s="31" t="str">
        <f>IF($C238="","",IFERROR(VLOOKUP($C238,Settings!$C$4:$D$19,2,FALSE()),"Review"))</f>
        <v/>
      </c>
      <c r="G238" s="31" t="str">
        <f t="shared" si="3"/>
        <v/>
      </c>
    </row>
    <row r="239" spans="1:7" x14ac:dyDescent="0.45">
      <c r="A239" s="28"/>
      <c r="B239" s="29"/>
      <c r="C239" s="29"/>
      <c r="D239" s="29"/>
      <c r="E239" s="30"/>
      <c r="F239" s="31" t="str">
        <f>IF($C239="","",IFERROR(VLOOKUP($C239,Settings!$C$4:$D$19,2,FALSE()),"Review"))</f>
        <v/>
      </c>
      <c r="G239" s="31" t="str">
        <f t="shared" si="3"/>
        <v/>
      </c>
    </row>
    <row r="240" spans="1:7" x14ac:dyDescent="0.45">
      <c r="A240" s="28"/>
      <c r="B240" s="29"/>
      <c r="C240" s="29"/>
      <c r="D240" s="29"/>
      <c r="E240" s="30"/>
      <c r="F240" s="31" t="str">
        <f>IF($C240="","",IFERROR(VLOOKUP($C240,Settings!$C$4:$D$19,2,FALSE()),"Review"))</f>
        <v/>
      </c>
      <c r="G240" s="31" t="str">
        <f t="shared" si="3"/>
        <v/>
      </c>
    </row>
    <row r="241" spans="1:7" x14ac:dyDescent="0.45">
      <c r="A241" s="28"/>
      <c r="B241" s="29"/>
      <c r="C241" s="29"/>
      <c r="D241" s="29"/>
      <c r="E241" s="30"/>
      <c r="F241" s="31" t="str">
        <f>IF($C241="","",IFERROR(VLOOKUP($C241,Settings!$C$4:$D$19,2,FALSE()),"Review"))</f>
        <v/>
      </c>
      <c r="G241" s="31" t="str">
        <f t="shared" si="3"/>
        <v/>
      </c>
    </row>
    <row r="242" spans="1:7" x14ac:dyDescent="0.45">
      <c r="A242" s="28"/>
      <c r="B242" s="29"/>
      <c r="C242" s="29"/>
      <c r="D242" s="29"/>
      <c r="E242" s="30"/>
      <c r="F242" s="31" t="str">
        <f>IF($C242="","",IFERROR(VLOOKUP($C242,Settings!$C$4:$D$19,2,FALSE()),"Review"))</f>
        <v/>
      </c>
      <c r="G242" s="31" t="str">
        <f t="shared" si="3"/>
        <v/>
      </c>
    </row>
    <row r="243" spans="1:7" x14ac:dyDescent="0.45">
      <c r="A243" s="28"/>
      <c r="B243" s="29"/>
      <c r="C243" s="29"/>
      <c r="D243" s="29"/>
      <c r="E243" s="30"/>
      <c r="F243" s="31" t="str">
        <f>IF($C243="","",IFERROR(VLOOKUP($C243,Settings!$C$4:$D$19,2,FALSE()),"Review"))</f>
        <v/>
      </c>
      <c r="G243" s="31" t="str">
        <f t="shared" si="3"/>
        <v/>
      </c>
    </row>
    <row r="244" spans="1:7" x14ac:dyDescent="0.45">
      <c r="A244" s="28"/>
      <c r="B244" s="29"/>
      <c r="C244" s="29"/>
      <c r="D244" s="29"/>
      <c r="E244" s="30"/>
      <c r="F244" s="31" t="str">
        <f>IF($C244="","",IFERROR(VLOOKUP($C244,Settings!$C$4:$D$19,2,FALSE()),"Review"))</f>
        <v/>
      </c>
      <c r="G244" s="31" t="str">
        <f t="shared" si="3"/>
        <v/>
      </c>
    </row>
    <row r="245" spans="1:7" x14ac:dyDescent="0.45">
      <c r="A245" s="28"/>
      <c r="B245" s="29"/>
      <c r="C245" s="29"/>
      <c r="D245" s="29"/>
      <c r="E245" s="30"/>
      <c r="F245" s="31" t="str">
        <f>IF($C245="","",IFERROR(VLOOKUP($C245,Settings!$C$4:$D$19,2,FALSE()),"Review"))</f>
        <v/>
      </c>
      <c r="G245" s="31" t="str">
        <f t="shared" si="3"/>
        <v/>
      </c>
    </row>
    <row r="246" spans="1:7" x14ac:dyDescent="0.45">
      <c r="A246" s="28"/>
      <c r="B246" s="29"/>
      <c r="C246" s="29"/>
      <c r="D246" s="29"/>
      <c r="E246" s="30"/>
      <c r="F246" s="31" t="str">
        <f>IF($C246="","",IFERROR(VLOOKUP($C246,Settings!$C$4:$D$19,2,FALSE()),"Review"))</f>
        <v/>
      </c>
      <c r="G246" s="31" t="str">
        <f t="shared" si="3"/>
        <v/>
      </c>
    </row>
    <row r="247" spans="1:7" x14ac:dyDescent="0.45">
      <c r="A247" s="28"/>
      <c r="B247" s="29"/>
      <c r="C247" s="29"/>
      <c r="D247" s="29"/>
      <c r="E247" s="30"/>
      <c r="F247" s="31" t="str">
        <f>IF($C247="","",IFERROR(VLOOKUP($C247,Settings!$C$4:$D$19,2,FALSE()),"Review"))</f>
        <v/>
      </c>
      <c r="G247" s="31" t="str">
        <f t="shared" si="3"/>
        <v/>
      </c>
    </row>
    <row r="248" spans="1:7" x14ac:dyDescent="0.45">
      <c r="A248" s="28"/>
      <c r="B248" s="29"/>
      <c r="C248" s="29"/>
      <c r="D248" s="29"/>
      <c r="E248" s="30"/>
      <c r="F248" s="31" t="str">
        <f>IF($C248="","",IFERROR(VLOOKUP($C248,Settings!$C$4:$D$19,2,FALSE()),"Review"))</f>
        <v/>
      </c>
      <c r="G248" s="31" t="str">
        <f t="shared" si="3"/>
        <v/>
      </c>
    </row>
    <row r="249" spans="1:7" x14ac:dyDescent="0.45">
      <c r="A249" s="28"/>
      <c r="B249" s="29"/>
      <c r="C249" s="29"/>
      <c r="D249" s="29"/>
      <c r="E249" s="30"/>
      <c r="F249" s="31" t="str">
        <f>IF($C249="","",IFERROR(VLOOKUP($C249,Settings!$C$4:$D$19,2,FALSE()),"Review"))</f>
        <v/>
      </c>
      <c r="G249" s="31" t="str">
        <f t="shared" si="3"/>
        <v/>
      </c>
    </row>
    <row r="250" spans="1:7" x14ac:dyDescent="0.45">
      <c r="A250" s="28"/>
      <c r="B250" s="29"/>
      <c r="C250" s="29"/>
      <c r="D250" s="29"/>
      <c r="E250" s="30"/>
      <c r="F250" s="31" t="str">
        <f>IF($C250="","",IFERROR(VLOOKUP($C250,Settings!$C$4:$D$19,2,FALSE()),"Review"))</f>
        <v/>
      </c>
      <c r="G250" s="31" t="str">
        <f t="shared" si="3"/>
        <v/>
      </c>
    </row>
    <row r="251" spans="1:7" x14ac:dyDescent="0.45">
      <c r="A251" s="28"/>
      <c r="B251" s="29"/>
      <c r="C251" s="29"/>
      <c r="D251" s="29"/>
      <c r="E251" s="30"/>
      <c r="F251" s="31" t="str">
        <f>IF($C251="","",IFERROR(VLOOKUP($C251,Settings!$C$4:$D$19,2,FALSE()),"Review"))</f>
        <v/>
      </c>
      <c r="G251" s="31" t="str">
        <f t="shared" si="3"/>
        <v/>
      </c>
    </row>
    <row r="252" spans="1:7" x14ac:dyDescent="0.45">
      <c r="A252" s="28"/>
      <c r="B252" s="29"/>
      <c r="C252" s="29"/>
      <c r="D252" s="29"/>
      <c r="E252" s="30"/>
      <c r="F252" s="31" t="str">
        <f>IF($C252="","",IFERROR(VLOOKUP($C252,Settings!$C$4:$D$19,2,FALSE()),"Review"))</f>
        <v/>
      </c>
      <c r="G252" s="31" t="str">
        <f t="shared" si="3"/>
        <v/>
      </c>
    </row>
    <row r="253" spans="1:7" x14ac:dyDescent="0.45">
      <c r="A253" s="28"/>
      <c r="B253" s="29"/>
      <c r="C253" s="29"/>
      <c r="D253" s="29"/>
      <c r="E253" s="30"/>
      <c r="F253" s="31" t="str">
        <f>IF($C253="","",IFERROR(VLOOKUP($C253,Settings!$C$4:$D$19,2,FALSE()),"Review"))</f>
        <v/>
      </c>
      <c r="G253" s="31" t="str">
        <f t="shared" si="3"/>
        <v/>
      </c>
    </row>
    <row r="254" spans="1:7" x14ac:dyDescent="0.45">
      <c r="A254" s="28"/>
      <c r="B254" s="29"/>
      <c r="C254" s="29"/>
      <c r="D254" s="29"/>
      <c r="E254" s="30"/>
      <c r="F254" s="31" t="str">
        <f>IF($C254="","",IFERROR(VLOOKUP($C254,Settings!$C$4:$D$19,2,FALSE()),"Review"))</f>
        <v/>
      </c>
      <c r="G254" s="31" t="str">
        <f t="shared" si="3"/>
        <v/>
      </c>
    </row>
    <row r="255" spans="1:7" x14ac:dyDescent="0.45">
      <c r="A255" s="28"/>
      <c r="B255" s="29"/>
      <c r="C255" s="29"/>
      <c r="D255" s="29"/>
      <c r="E255" s="30"/>
      <c r="F255" s="31" t="str">
        <f>IF($C255="","",IFERROR(VLOOKUP($C255,Settings!$C$4:$D$19,2,FALSE()),"Review"))</f>
        <v/>
      </c>
      <c r="G255" s="31" t="str">
        <f t="shared" si="3"/>
        <v/>
      </c>
    </row>
    <row r="256" spans="1:7" x14ac:dyDescent="0.45">
      <c r="A256" s="28"/>
      <c r="B256" s="29"/>
      <c r="C256" s="29"/>
      <c r="D256" s="29"/>
      <c r="E256" s="30"/>
      <c r="F256" s="31" t="str">
        <f>IF($C256="","",IFERROR(VLOOKUP($C256,Settings!$C$4:$D$19,2,FALSE()),"Review"))</f>
        <v/>
      </c>
      <c r="G256" s="31" t="str">
        <f t="shared" si="3"/>
        <v/>
      </c>
    </row>
    <row r="257" spans="1:7" x14ac:dyDescent="0.45">
      <c r="A257" s="28"/>
      <c r="B257" s="29"/>
      <c r="C257" s="29"/>
      <c r="D257" s="29"/>
      <c r="E257" s="30"/>
      <c r="F257" s="31" t="str">
        <f>IF($C257="","",IFERROR(VLOOKUP($C257,Settings!$C$4:$D$19,2,FALSE()),"Review"))</f>
        <v/>
      </c>
      <c r="G257" s="31" t="str">
        <f t="shared" si="3"/>
        <v/>
      </c>
    </row>
    <row r="258" spans="1:7" x14ac:dyDescent="0.45">
      <c r="A258" s="28"/>
      <c r="B258" s="29"/>
      <c r="C258" s="29"/>
      <c r="D258" s="29"/>
      <c r="E258" s="30"/>
      <c r="F258" s="31" t="str">
        <f>IF($C258="","",IFERROR(VLOOKUP($C258,Settings!$C$4:$D$19,2,FALSE()),"Review"))</f>
        <v/>
      </c>
      <c r="G258" s="31" t="str">
        <f t="shared" si="3"/>
        <v/>
      </c>
    </row>
    <row r="259" spans="1:7" x14ac:dyDescent="0.45">
      <c r="A259" s="28"/>
      <c r="B259" s="29"/>
      <c r="C259" s="29"/>
      <c r="D259" s="29"/>
      <c r="E259" s="30"/>
      <c r="F259" s="31" t="str">
        <f>IF($C259="","",IFERROR(VLOOKUP($C259,Settings!$C$4:$D$19,2,FALSE()),"Review"))</f>
        <v/>
      </c>
      <c r="G259" s="31" t="str">
        <f t="shared" si="3"/>
        <v/>
      </c>
    </row>
    <row r="260" spans="1:7" x14ac:dyDescent="0.45">
      <c r="A260" s="28"/>
      <c r="B260" s="29"/>
      <c r="C260" s="29"/>
      <c r="D260" s="29"/>
      <c r="E260" s="30"/>
      <c r="F260" s="31" t="str">
        <f>IF($C260="","",IFERROR(VLOOKUP($C260,Settings!$C$4:$D$19,2,FALSE()),"Review"))</f>
        <v/>
      </c>
      <c r="G260" s="31" t="str">
        <f t="shared" si="3"/>
        <v/>
      </c>
    </row>
    <row r="261" spans="1:7" x14ac:dyDescent="0.45">
      <c r="A261" s="28"/>
      <c r="B261" s="29"/>
      <c r="C261" s="29"/>
      <c r="D261" s="29"/>
      <c r="E261" s="30"/>
      <c r="F261" s="31" t="str">
        <f>IF($C261="","",IFERROR(VLOOKUP($C261,Settings!$C$4:$D$19,2,FALSE()),"Review"))</f>
        <v/>
      </c>
      <c r="G261" s="31" t="str">
        <f t="shared" ref="G261:G324" si="4">IF($A261="","",TEXT($A261,"YYYY-MM"))</f>
        <v/>
      </c>
    </row>
    <row r="262" spans="1:7" x14ac:dyDescent="0.45">
      <c r="A262" s="28"/>
      <c r="B262" s="29"/>
      <c r="C262" s="29"/>
      <c r="D262" s="29"/>
      <c r="E262" s="30"/>
      <c r="F262" s="31" t="str">
        <f>IF($C262="","",IFERROR(VLOOKUP($C262,Settings!$C$4:$D$19,2,FALSE()),"Review"))</f>
        <v/>
      </c>
      <c r="G262" s="31" t="str">
        <f t="shared" si="4"/>
        <v/>
      </c>
    </row>
    <row r="263" spans="1:7" x14ac:dyDescent="0.45">
      <c r="A263" s="28"/>
      <c r="B263" s="29"/>
      <c r="C263" s="29"/>
      <c r="D263" s="29"/>
      <c r="E263" s="30"/>
      <c r="F263" s="31" t="str">
        <f>IF($C263="","",IFERROR(VLOOKUP($C263,Settings!$C$4:$D$19,2,FALSE()),"Review"))</f>
        <v/>
      </c>
      <c r="G263" s="31" t="str">
        <f t="shared" si="4"/>
        <v/>
      </c>
    </row>
    <row r="264" spans="1:7" x14ac:dyDescent="0.45">
      <c r="A264" s="28"/>
      <c r="B264" s="29"/>
      <c r="C264" s="29"/>
      <c r="D264" s="29"/>
      <c r="E264" s="30"/>
      <c r="F264" s="31" t="str">
        <f>IF($C264="","",IFERROR(VLOOKUP($C264,Settings!$C$4:$D$19,2,FALSE()),"Review"))</f>
        <v/>
      </c>
      <c r="G264" s="31" t="str">
        <f t="shared" si="4"/>
        <v/>
      </c>
    </row>
    <row r="265" spans="1:7" x14ac:dyDescent="0.45">
      <c r="A265" s="28"/>
      <c r="B265" s="29"/>
      <c r="C265" s="29"/>
      <c r="D265" s="29"/>
      <c r="E265" s="30"/>
      <c r="F265" s="31" t="str">
        <f>IF($C265="","",IFERROR(VLOOKUP($C265,Settings!$C$4:$D$19,2,FALSE()),"Review"))</f>
        <v/>
      </c>
      <c r="G265" s="31" t="str">
        <f t="shared" si="4"/>
        <v/>
      </c>
    </row>
    <row r="266" spans="1:7" x14ac:dyDescent="0.45">
      <c r="A266" s="28"/>
      <c r="B266" s="29"/>
      <c r="C266" s="29"/>
      <c r="D266" s="29"/>
      <c r="E266" s="30"/>
      <c r="F266" s="31" t="str">
        <f>IF($C266="","",IFERROR(VLOOKUP($C266,Settings!$C$4:$D$19,2,FALSE()),"Review"))</f>
        <v/>
      </c>
      <c r="G266" s="31" t="str">
        <f t="shared" si="4"/>
        <v/>
      </c>
    </row>
    <row r="267" spans="1:7" x14ac:dyDescent="0.45">
      <c r="A267" s="28"/>
      <c r="B267" s="29"/>
      <c r="C267" s="29"/>
      <c r="D267" s="29"/>
      <c r="E267" s="30"/>
      <c r="F267" s="31" t="str">
        <f>IF($C267="","",IFERROR(VLOOKUP($C267,Settings!$C$4:$D$19,2,FALSE()),"Review"))</f>
        <v/>
      </c>
      <c r="G267" s="31" t="str">
        <f t="shared" si="4"/>
        <v/>
      </c>
    </row>
    <row r="268" spans="1:7" x14ac:dyDescent="0.45">
      <c r="A268" s="28"/>
      <c r="B268" s="29"/>
      <c r="C268" s="29"/>
      <c r="D268" s="29"/>
      <c r="E268" s="30"/>
      <c r="F268" s="31" t="str">
        <f>IF($C268="","",IFERROR(VLOOKUP($C268,Settings!$C$4:$D$19,2,FALSE()),"Review"))</f>
        <v/>
      </c>
      <c r="G268" s="31" t="str">
        <f t="shared" si="4"/>
        <v/>
      </c>
    </row>
    <row r="269" spans="1:7" x14ac:dyDescent="0.45">
      <c r="A269" s="28"/>
      <c r="B269" s="29"/>
      <c r="C269" s="29"/>
      <c r="D269" s="29"/>
      <c r="E269" s="30"/>
      <c r="F269" s="31" t="str">
        <f>IF($C269="","",IFERROR(VLOOKUP($C269,Settings!$C$4:$D$19,2,FALSE()),"Review"))</f>
        <v/>
      </c>
      <c r="G269" s="31" t="str">
        <f t="shared" si="4"/>
        <v/>
      </c>
    </row>
    <row r="270" spans="1:7" x14ac:dyDescent="0.45">
      <c r="A270" s="28"/>
      <c r="B270" s="29"/>
      <c r="C270" s="29"/>
      <c r="D270" s="29"/>
      <c r="E270" s="30"/>
      <c r="F270" s="31" t="str">
        <f>IF($C270="","",IFERROR(VLOOKUP($C270,Settings!$C$4:$D$19,2,FALSE()),"Review"))</f>
        <v/>
      </c>
      <c r="G270" s="31" t="str">
        <f t="shared" si="4"/>
        <v/>
      </c>
    </row>
    <row r="271" spans="1:7" x14ac:dyDescent="0.45">
      <c r="A271" s="28"/>
      <c r="B271" s="29"/>
      <c r="C271" s="29"/>
      <c r="D271" s="29"/>
      <c r="E271" s="30"/>
      <c r="F271" s="31" t="str">
        <f>IF($C271="","",IFERROR(VLOOKUP($C271,Settings!$C$4:$D$19,2,FALSE()),"Review"))</f>
        <v/>
      </c>
      <c r="G271" s="31" t="str">
        <f t="shared" si="4"/>
        <v/>
      </c>
    </row>
    <row r="272" spans="1:7" x14ac:dyDescent="0.45">
      <c r="A272" s="28"/>
      <c r="B272" s="29"/>
      <c r="C272" s="29"/>
      <c r="D272" s="29"/>
      <c r="E272" s="30"/>
      <c r="F272" s="31" t="str">
        <f>IF($C272="","",IFERROR(VLOOKUP($C272,Settings!$C$4:$D$19,2,FALSE()),"Review"))</f>
        <v/>
      </c>
      <c r="G272" s="31" t="str">
        <f t="shared" si="4"/>
        <v/>
      </c>
    </row>
    <row r="273" spans="1:7" x14ac:dyDescent="0.45">
      <c r="A273" s="28"/>
      <c r="B273" s="29"/>
      <c r="C273" s="29"/>
      <c r="D273" s="29"/>
      <c r="E273" s="30"/>
      <c r="F273" s="31" t="str">
        <f>IF($C273="","",IFERROR(VLOOKUP($C273,Settings!$C$4:$D$19,2,FALSE()),"Review"))</f>
        <v/>
      </c>
      <c r="G273" s="31" t="str">
        <f t="shared" si="4"/>
        <v/>
      </c>
    </row>
    <row r="274" spans="1:7" x14ac:dyDescent="0.45">
      <c r="A274" s="28"/>
      <c r="B274" s="29"/>
      <c r="C274" s="29"/>
      <c r="D274" s="29"/>
      <c r="E274" s="30"/>
      <c r="F274" s="31" t="str">
        <f>IF($C274="","",IFERROR(VLOOKUP($C274,Settings!$C$4:$D$19,2,FALSE()),"Review"))</f>
        <v/>
      </c>
      <c r="G274" s="31" t="str">
        <f t="shared" si="4"/>
        <v/>
      </c>
    </row>
    <row r="275" spans="1:7" x14ac:dyDescent="0.45">
      <c r="A275" s="28"/>
      <c r="B275" s="29"/>
      <c r="C275" s="29"/>
      <c r="D275" s="29"/>
      <c r="E275" s="30"/>
      <c r="F275" s="31" t="str">
        <f>IF($C275="","",IFERROR(VLOOKUP($C275,Settings!$C$4:$D$19,2,FALSE()),"Review"))</f>
        <v/>
      </c>
      <c r="G275" s="31" t="str">
        <f t="shared" si="4"/>
        <v/>
      </c>
    </row>
    <row r="276" spans="1:7" x14ac:dyDescent="0.45">
      <c r="A276" s="28"/>
      <c r="B276" s="29"/>
      <c r="C276" s="29"/>
      <c r="D276" s="29"/>
      <c r="E276" s="30"/>
      <c r="F276" s="31" t="str">
        <f>IF($C276="","",IFERROR(VLOOKUP($C276,Settings!$C$4:$D$19,2,FALSE()),"Review"))</f>
        <v/>
      </c>
      <c r="G276" s="31" t="str">
        <f t="shared" si="4"/>
        <v/>
      </c>
    </row>
    <row r="277" spans="1:7" x14ac:dyDescent="0.45">
      <c r="A277" s="28"/>
      <c r="B277" s="29"/>
      <c r="C277" s="29"/>
      <c r="D277" s="29"/>
      <c r="E277" s="30"/>
      <c r="F277" s="31" t="str">
        <f>IF($C277="","",IFERROR(VLOOKUP($C277,Settings!$C$4:$D$19,2,FALSE()),"Review"))</f>
        <v/>
      </c>
      <c r="G277" s="31" t="str">
        <f t="shared" si="4"/>
        <v/>
      </c>
    </row>
    <row r="278" spans="1:7" x14ac:dyDescent="0.45">
      <c r="A278" s="28"/>
      <c r="B278" s="29"/>
      <c r="C278" s="29"/>
      <c r="D278" s="29"/>
      <c r="E278" s="30"/>
      <c r="F278" s="31" t="str">
        <f>IF($C278="","",IFERROR(VLOOKUP($C278,Settings!$C$4:$D$19,2,FALSE()),"Review"))</f>
        <v/>
      </c>
      <c r="G278" s="31" t="str">
        <f t="shared" si="4"/>
        <v/>
      </c>
    </row>
    <row r="279" spans="1:7" x14ac:dyDescent="0.45">
      <c r="A279" s="28"/>
      <c r="B279" s="29"/>
      <c r="C279" s="29"/>
      <c r="D279" s="29"/>
      <c r="E279" s="30"/>
      <c r="F279" s="31" t="str">
        <f>IF($C279="","",IFERROR(VLOOKUP($C279,Settings!$C$4:$D$19,2,FALSE()),"Review"))</f>
        <v/>
      </c>
      <c r="G279" s="31" t="str">
        <f t="shared" si="4"/>
        <v/>
      </c>
    </row>
    <row r="280" spans="1:7" x14ac:dyDescent="0.45">
      <c r="A280" s="28"/>
      <c r="B280" s="29"/>
      <c r="C280" s="29"/>
      <c r="D280" s="29"/>
      <c r="E280" s="30"/>
      <c r="F280" s="31" t="str">
        <f>IF($C280="","",IFERROR(VLOOKUP($C280,Settings!$C$4:$D$19,2,FALSE()),"Review"))</f>
        <v/>
      </c>
      <c r="G280" s="31" t="str">
        <f t="shared" si="4"/>
        <v/>
      </c>
    </row>
    <row r="281" spans="1:7" x14ac:dyDescent="0.45">
      <c r="A281" s="28"/>
      <c r="B281" s="29"/>
      <c r="C281" s="29"/>
      <c r="D281" s="29"/>
      <c r="E281" s="30"/>
      <c r="F281" s="31" t="str">
        <f>IF($C281="","",IFERROR(VLOOKUP($C281,Settings!$C$4:$D$19,2,FALSE()),"Review"))</f>
        <v/>
      </c>
      <c r="G281" s="31" t="str">
        <f t="shared" si="4"/>
        <v/>
      </c>
    </row>
    <row r="282" spans="1:7" x14ac:dyDescent="0.45">
      <c r="A282" s="28"/>
      <c r="B282" s="29"/>
      <c r="C282" s="29"/>
      <c r="D282" s="29"/>
      <c r="E282" s="30"/>
      <c r="F282" s="31" t="str">
        <f>IF($C282="","",IFERROR(VLOOKUP($C282,Settings!$C$4:$D$19,2,FALSE()),"Review"))</f>
        <v/>
      </c>
      <c r="G282" s="31" t="str">
        <f t="shared" si="4"/>
        <v/>
      </c>
    </row>
    <row r="283" spans="1:7" x14ac:dyDescent="0.45">
      <c r="A283" s="28"/>
      <c r="B283" s="29"/>
      <c r="C283" s="29"/>
      <c r="D283" s="29"/>
      <c r="E283" s="30"/>
      <c r="F283" s="31" t="str">
        <f>IF($C283="","",IFERROR(VLOOKUP($C283,Settings!$C$4:$D$19,2,FALSE()),"Review"))</f>
        <v/>
      </c>
      <c r="G283" s="31" t="str">
        <f t="shared" si="4"/>
        <v/>
      </c>
    </row>
    <row r="284" spans="1:7" x14ac:dyDescent="0.45">
      <c r="A284" s="28"/>
      <c r="B284" s="29"/>
      <c r="C284" s="29"/>
      <c r="D284" s="29"/>
      <c r="E284" s="30"/>
      <c r="F284" s="31" t="str">
        <f>IF($C284="","",IFERROR(VLOOKUP($C284,Settings!$C$4:$D$19,2,FALSE()),"Review"))</f>
        <v/>
      </c>
      <c r="G284" s="31" t="str">
        <f t="shared" si="4"/>
        <v/>
      </c>
    </row>
    <row r="285" spans="1:7" x14ac:dyDescent="0.45">
      <c r="A285" s="28"/>
      <c r="B285" s="29"/>
      <c r="C285" s="29"/>
      <c r="D285" s="29"/>
      <c r="E285" s="30"/>
      <c r="F285" s="31" t="str">
        <f>IF($C285="","",IFERROR(VLOOKUP($C285,Settings!$C$4:$D$19,2,FALSE()),"Review"))</f>
        <v/>
      </c>
      <c r="G285" s="31" t="str">
        <f t="shared" si="4"/>
        <v/>
      </c>
    </row>
    <row r="286" spans="1:7" x14ac:dyDescent="0.45">
      <c r="A286" s="28"/>
      <c r="B286" s="29"/>
      <c r="C286" s="29"/>
      <c r="D286" s="29"/>
      <c r="E286" s="30"/>
      <c r="F286" s="31" t="str">
        <f>IF($C286="","",IFERROR(VLOOKUP($C286,Settings!$C$4:$D$19,2,FALSE()),"Review"))</f>
        <v/>
      </c>
      <c r="G286" s="31" t="str">
        <f t="shared" si="4"/>
        <v/>
      </c>
    </row>
    <row r="287" spans="1:7" x14ac:dyDescent="0.45">
      <c r="A287" s="28"/>
      <c r="B287" s="29"/>
      <c r="C287" s="29"/>
      <c r="D287" s="29"/>
      <c r="E287" s="30"/>
      <c r="F287" s="31" t="str">
        <f>IF($C287="","",IFERROR(VLOOKUP($C287,Settings!$C$4:$D$19,2,FALSE()),"Review"))</f>
        <v/>
      </c>
      <c r="G287" s="31" t="str">
        <f t="shared" si="4"/>
        <v/>
      </c>
    </row>
    <row r="288" spans="1:7" x14ac:dyDescent="0.45">
      <c r="A288" s="28"/>
      <c r="B288" s="29"/>
      <c r="C288" s="29"/>
      <c r="D288" s="29"/>
      <c r="E288" s="30"/>
      <c r="F288" s="31" t="str">
        <f>IF($C288="","",IFERROR(VLOOKUP($C288,Settings!$C$4:$D$19,2,FALSE()),"Review"))</f>
        <v/>
      </c>
      <c r="G288" s="31" t="str">
        <f t="shared" si="4"/>
        <v/>
      </c>
    </row>
    <row r="289" spans="1:7" x14ac:dyDescent="0.45">
      <c r="A289" s="28"/>
      <c r="B289" s="29"/>
      <c r="C289" s="29"/>
      <c r="D289" s="29"/>
      <c r="E289" s="30"/>
      <c r="F289" s="31" t="str">
        <f>IF($C289="","",IFERROR(VLOOKUP($C289,Settings!$C$4:$D$19,2,FALSE()),"Review"))</f>
        <v/>
      </c>
      <c r="G289" s="31" t="str">
        <f t="shared" si="4"/>
        <v/>
      </c>
    </row>
    <row r="290" spans="1:7" x14ac:dyDescent="0.45">
      <c r="A290" s="28"/>
      <c r="B290" s="29"/>
      <c r="C290" s="29"/>
      <c r="D290" s="29"/>
      <c r="E290" s="30"/>
      <c r="F290" s="31" t="str">
        <f>IF($C290="","",IFERROR(VLOOKUP($C290,Settings!$C$4:$D$19,2,FALSE()),"Review"))</f>
        <v/>
      </c>
      <c r="G290" s="31" t="str">
        <f t="shared" si="4"/>
        <v/>
      </c>
    </row>
    <row r="291" spans="1:7" x14ac:dyDescent="0.45">
      <c r="A291" s="28"/>
      <c r="B291" s="29"/>
      <c r="C291" s="29"/>
      <c r="D291" s="29"/>
      <c r="E291" s="30"/>
      <c r="F291" s="31" t="str">
        <f>IF($C291="","",IFERROR(VLOOKUP($C291,Settings!$C$4:$D$19,2,FALSE()),"Review"))</f>
        <v/>
      </c>
      <c r="G291" s="31" t="str">
        <f t="shared" si="4"/>
        <v/>
      </c>
    </row>
    <row r="292" spans="1:7" x14ac:dyDescent="0.45">
      <c r="A292" s="28"/>
      <c r="B292" s="29"/>
      <c r="C292" s="29"/>
      <c r="D292" s="29"/>
      <c r="E292" s="30"/>
      <c r="F292" s="31" t="str">
        <f>IF($C292="","",IFERROR(VLOOKUP($C292,Settings!$C$4:$D$19,2,FALSE()),"Review"))</f>
        <v/>
      </c>
      <c r="G292" s="31" t="str">
        <f t="shared" si="4"/>
        <v/>
      </c>
    </row>
    <row r="293" spans="1:7" x14ac:dyDescent="0.45">
      <c r="A293" s="28"/>
      <c r="B293" s="29"/>
      <c r="C293" s="29"/>
      <c r="D293" s="29"/>
      <c r="E293" s="30"/>
      <c r="F293" s="31" t="str">
        <f>IF($C293="","",IFERROR(VLOOKUP($C293,Settings!$C$4:$D$19,2,FALSE()),"Review"))</f>
        <v/>
      </c>
      <c r="G293" s="31" t="str">
        <f t="shared" si="4"/>
        <v/>
      </c>
    </row>
    <row r="294" spans="1:7" x14ac:dyDescent="0.45">
      <c r="A294" s="28"/>
      <c r="B294" s="29"/>
      <c r="C294" s="29"/>
      <c r="D294" s="29"/>
      <c r="E294" s="30"/>
      <c r="F294" s="31" t="str">
        <f>IF($C294="","",IFERROR(VLOOKUP($C294,Settings!$C$4:$D$19,2,FALSE()),"Review"))</f>
        <v/>
      </c>
      <c r="G294" s="31" t="str">
        <f t="shared" si="4"/>
        <v/>
      </c>
    </row>
    <row r="295" spans="1:7" x14ac:dyDescent="0.45">
      <c r="A295" s="28"/>
      <c r="B295" s="29"/>
      <c r="C295" s="29"/>
      <c r="D295" s="29"/>
      <c r="E295" s="30"/>
      <c r="F295" s="31" t="str">
        <f>IF($C295="","",IFERROR(VLOOKUP($C295,Settings!$C$4:$D$19,2,FALSE()),"Review"))</f>
        <v/>
      </c>
      <c r="G295" s="31" t="str">
        <f t="shared" si="4"/>
        <v/>
      </c>
    </row>
    <row r="296" spans="1:7" x14ac:dyDescent="0.45">
      <c r="A296" s="28"/>
      <c r="B296" s="29"/>
      <c r="C296" s="29"/>
      <c r="D296" s="29"/>
      <c r="E296" s="30"/>
      <c r="F296" s="31" t="str">
        <f>IF($C296="","",IFERROR(VLOOKUP($C296,Settings!$C$4:$D$19,2,FALSE()),"Review"))</f>
        <v/>
      </c>
      <c r="G296" s="31" t="str">
        <f t="shared" si="4"/>
        <v/>
      </c>
    </row>
    <row r="297" spans="1:7" x14ac:dyDescent="0.45">
      <c r="A297" s="28"/>
      <c r="B297" s="29"/>
      <c r="C297" s="29"/>
      <c r="D297" s="29"/>
      <c r="E297" s="30"/>
      <c r="F297" s="31" t="str">
        <f>IF($C297="","",IFERROR(VLOOKUP($C297,Settings!$C$4:$D$19,2,FALSE()),"Review"))</f>
        <v/>
      </c>
      <c r="G297" s="31" t="str">
        <f t="shared" si="4"/>
        <v/>
      </c>
    </row>
    <row r="298" spans="1:7" x14ac:dyDescent="0.45">
      <c r="A298" s="28"/>
      <c r="B298" s="29"/>
      <c r="C298" s="29"/>
      <c r="D298" s="29"/>
      <c r="E298" s="30"/>
      <c r="F298" s="31" t="str">
        <f>IF($C298="","",IFERROR(VLOOKUP($C298,Settings!$C$4:$D$19,2,FALSE()),"Review"))</f>
        <v/>
      </c>
      <c r="G298" s="31" t="str">
        <f t="shared" si="4"/>
        <v/>
      </c>
    </row>
    <row r="299" spans="1:7" x14ac:dyDescent="0.45">
      <c r="A299" s="28"/>
      <c r="B299" s="29"/>
      <c r="C299" s="29"/>
      <c r="D299" s="29"/>
      <c r="E299" s="30"/>
      <c r="F299" s="31" t="str">
        <f>IF($C299="","",IFERROR(VLOOKUP($C299,Settings!$C$4:$D$19,2,FALSE()),"Review"))</f>
        <v/>
      </c>
      <c r="G299" s="31" t="str">
        <f t="shared" si="4"/>
        <v/>
      </c>
    </row>
    <row r="300" spans="1:7" x14ac:dyDescent="0.45">
      <c r="A300" s="28"/>
      <c r="B300" s="29"/>
      <c r="C300" s="29"/>
      <c r="D300" s="29"/>
      <c r="E300" s="30"/>
      <c r="F300" s="31" t="str">
        <f>IF($C300="","",IFERROR(VLOOKUP($C300,Settings!$C$4:$D$19,2,FALSE()),"Review"))</f>
        <v/>
      </c>
      <c r="G300" s="31" t="str">
        <f t="shared" si="4"/>
        <v/>
      </c>
    </row>
    <row r="301" spans="1:7" x14ac:dyDescent="0.45">
      <c r="A301" s="28"/>
      <c r="B301" s="29"/>
      <c r="C301" s="29"/>
      <c r="D301" s="29"/>
      <c r="E301" s="30"/>
      <c r="F301" s="31" t="str">
        <f>IF($C301="","",IFERROR(VLOOKUP($C301,Settings!$C$4:$D$19,2,FALSE()),"Review"))</f>
        <v/>
      </c>
      <c r="G301" s="31" t="str">
        <f t="shared" si="4"/>
        <v/>
      </c>
    </row>
    <row r="302" spans="1:7" x14ac:dyDescent="0.45">
      <c r="A302" s="28"/>
      <c r="B302" s="29"/>
      <c r="C302" s="29"/>
      <c r="D302" s="29"/>
      <c r="E302" s="30"/>
      <c r="F302" s="31" t="str">
        <f>IF($C302="","",IFERROR(VLOOKUP($C302,Settings!$C$4:$D$19,2,FALSE()),"Review"))</f>
        <v/>
      </c>
      <c r="G302" s="31" t="str">
        <f t="shared" si="4"/>
        <v/>
      </c>
    </row>
    <row r="303" spans="1:7" x14ac:dyDescent="0.45">
      <c r="A303" s="28"/>
      <c r="B303" s="29"/>
      <c r="C303" s="29"/>
      <c r="D303" s="29"/>
      <c r="E303" s="30"/>
      <c r="F303" s="31" t="str">
        <f>IF($C303="","",IFERROR(VLOOKUP($C303,Settings!$C$4:$D$19,2,FALSE()),"Review"))</f>
        <v/>
      </c>
      <c r="G303" s="31" t="str">
        <f t="shared" si="4"/>
        <v/>
      </c>
    </row>
    <row r="304" spans="1:7" x14ac:dyDescent="0.45">
      <c r="A304" s="28"/>
      <c r="B304" s="29"/>
      <c r="C304" s="29"/>
      <c r="D304" s="29"/>
      <c r="E304" s="30"/>
      <c r="F304" s="31" t="str">
        <f>IF($C304="","",IFERROR(VLOOKUP($C304,Settings!$C$4:$D$19,2,FALSE()),"Review"))</f>
        <v/>
      </c>
      <c r="G304" s="31" t="str">
        <f t="shared" si="4"/>
        <v/>
      </c>
    </row>
    <row r="305" spans="1:7" x14ac:dyDescent="0.45">
      <c r="A305" s="28"/>
      <c r="B305" s="29"/>
      <c r="C305" s="29"/>
      <c r="D305" s="29"/>
      <c r="E305" s="30"/>
      <c r="F305" s="31" t="str">
        <f>IF($C305="","",IFERROR(VLOOKUP($C305,Settings!$C$4:$D$19,2,FALSE()),"Review"))</f>
        <v/>
      </c>
      <c r="G305" s="31" t="str">
        <f t="shared" si="4"/>
        <v/>
      </c>
    </row>
    <row r="306" spans="1:7" x14ac:dyDescent="0.45">
      <c r="A306" s="28"/>
      <c r="B306" s="29"/>
      <c r="C306" s="29"/>
      <c r="D306" s="29"/>
      <c r="E306" s="30"/>
      <c r="F306" s="31" t="str">
        <f>IF($C306="","",IFERROR(VLOOKUP($C306,Settings!$C$4:$D$19,2,FALSE()),"Review"))</f>
        <v/>
      </c>
      <c r="G306" s="31" t="str">
        <f t="shared" si="4"/>
        <v/>
      </c>
    </row>
    <row r="307" spans="1:7" x14ac:dyDescent="0.45">
      <c r="A307" s="28"/>
      <c r="B307" s="29"/>
      <c r="C307" s="29"/>
      <c r="D307" s="29"/>
      <c r="E307" s="30"/>
      <c r="F307" s="31" t="str">
        <f>IF($C307="","",IFERROR(VLOOKUP($C307,Settings!$C$4:$D$19,2,FALSE()),"Review"))</f>
        <v/>
      </c>
      <c r="G307" s="31" t="str">
        <f t="shared" si="4"/>
        <v/>
      </c>
    </row>
    <row r="308" spans="1:7" x14ac:dyDescent="0.45">
      <c r="A308" s="28"/>
      <c r="B308" s="29"/>
      <c r="C308" s="29"/>
      <c r="D308" s="29"/>
      <c r="E308" s="30"/>
      <c r="F308" s="31" t="str">
        <f>IF($C308="","",IFERROR(VLOOKUP($C308,Settings!$C$4:$D$19,2,FALSE()),"Review"))</f>
        <v/>
      </c>
      <c r="G308" s="31" t="str">
        <f t="shared" si="4"/>
        <v/>
      </c>
    </row>
    <row r="309" spans="1:7" x14ac:dyDescent="0.45">
      <c r="A309" s="28"/>
      <c r="B309" s="29"/>
      <c r="C309" s="29"/>
      <c r="D309" s="29"/>
      <c r="E309" s="30"/>
      <c r="F309" s="31" t="str">
        <f>IF($C309="","",IFERROR(VLOOKUP($C309,Settings!$C$4:$D$19,2,FALSE()),"Review"))</f>
        <v/>
      </c>
      <c r="G309" s="31" t="str">
        <f t="shared" si="4"/>
        <v/>
      </c>
    </row>
    <row r="310" spans="1:7" x14ac:dyDescent="0.45">
      <c r="A310" s="28"/>
      <c r="B310" s="29"/>
      <c r="C310" s="29"/>
      <c r="D310" s="29"/>
      <c r="E310" s="30"/>
      <c r="F310" s="31" t="str">
        <f>IF($C310="","",IFERROR(VLOOKUP($C310,Settings!$C$4:$D$19,2,FALSE()),"Review"))</f>
        <v/>
      </c>
      <c r="G310" s="31" t="str">
        <f t="shared" si="4"/>
        <v/>
      </c>
    </row>
    <row r="311" spans="1:7" x14ac:dyDescent="0.45">
      <c r="A311" s="28"/>
      <c r="B311" s="29"/>
      <c r="C311" s="29"/>
      <c r="D311" s="29"/>
      <c r="E311" s="30"/>
      <c r="F311" s="31" t="str">
        <f>IF($C311="","",IFERROR(VLOOKUP($C311,Settings!$C$4:$D$19,2,FALSE()),"Review"))</f>
        <v/>
      </c>
      <c r="G311" s="31" t="str">
        <f t="shared" si="4"/>
        <v/>
      </c>
    </row>
    <row r="312" spans="1:7" x14ac:dyDescent="0.45">
      <c r="A312" s="28"/>
      <c r="B312" s="29"/>
      <c r="C312" s="29"/>
      <c r="D312" s="29"/>
      <c r="E312" s="30"/>
      <c r="F312" s="31" t="str">
        <f>IF($C312="","",IFERROR(VLOOKUP($C312,Settings!$C$4:$D$19,2,FALSE()),"Review"))</f>
        <v/>
      </c>
      <c r="G312" s="31" t="str">
        <f t="shared" si="4"/>
        <v/>
      </c>
    </row>
    <row r="313" spans="1:7" x14ac:dyDescent="0.45">
      <c r="A313" s="28"/>
      <c r="B313" s="29"/>
      <c r="C313" s="29"/>
      <c r="D313" s="29"/>
      <c r="E313" s="30"/>
      <c r="F313" s="31" t="str">
        <f>IF($C313="","",IFERROR(VLOOKUP($C313,Settings!$C$4:$D$19,2,FALSE()),"Review"))</f>
        <v/>
      </c>
      <c r="G313" s="31" t="str">
        <f t="shared" si="4"/>
        <v/>
      </c>
    </row>
    <row r="314" spans="1:7" x14ac:dyDescent="0.45">
      <c r="A314" s="28"/>
      <c r="B314" s="29"/>
      <c r="C314" s="29"/>
      <c r="D314" s="29"/>
      <c r="E314" s="30"/>
      <c r="F314" s="31" t="str">
        <f>IF($C314="","",IFERROR(VLOOKUP($C314,Settings!$C$4:$D$19,2,FALSE()),"Review"))</f>
        <v/>
      </c>
      <c r="G314" s="31" t="str">
        <f t="shared" si="4"/>
        <v/>
      </c>
    </row>
    <row r="315" spans="1:7" x14ac:dyDescent="0.45">
      <c r="A315" s="28"/>
      <c r="B315" s="29"/>
      <c r="C315" s="29"/>
      <c r="D315" s="29"/>
      <c r="E315" s="30"/>
      <c r="F315" s="31" t="str">
        <f>IF($C315="","",IFERROR(VLOOKUP($C315,Settings!$C$4:$D$19,2,FALSE()),"Review"))</f>
        <v/>
      </c>
      <c r="G315" s="31" t="str">
        <f t="shared" si="4"/>
        <v/>
      </c>
    </row>
    <row r="316" spans="1:7" x14ac:dyDescent="0.45">
      <c r="A316" s="28"/>
      <c r="B316" s="29"/>
      <c r="C316" s="29"/>
      <c r="D316" s="29"/>
      <c r="E316" s="30"/>
      <c r="F316" s="31" t="str">
        <f>IF($C316="","",IFERROR(VLOOKUP($C316,Settings!$C$4:$D$19,2,FALSE()),"Review"))</f>
        <v/>
      </c>
      <c r="G316" s="31" t="str">
        <f t="shared" si="4"/>
        <v/>
      </c>
    </row>
    <row r="317" spans="1:7" x14ac:dyDescent="0.45">
      <c r="A317" s="28"/>
      <c r="B317" s="29"/>
      <c r="C317" s="29"/>
      <c r="D317" s="29"/>
      <c r="E317" s="30"/>
      <c r="F317" s="31" t="str">
        <f>IF($C317="","",IFERROR(VLOOKUP($C317,Settings!$C$4:$D$19,2,FALSE()),"Review"))</f>
        <v/>
      </c>
      <c r="G317" s="31" t="str">
        <f t="shared" si="4"/>
        <v/>
      </c>
    </row>
    <row r="318" spans="1:7" x14ac:dyDescent="0.45">
      <c r="A318" s="28"/>
      <c r="B318" s="29"/>
      <c r="C318" s="29"/>
      <c r="D318" s="29"/>
      <c r="E318" s="30"/>
      <c r="F318" s="31" t="str">
        <f>IF($C318="","",IFERROR(VLOOKUP($C318,Settings!$C$4:$D$19,2,FALSE()),"Review"))</f>
        <v/>
      </c>
      <c r="G318" s="31" t="str">
        <f t="shared" si="4"/>
        <v/>
      </c>
    </row>
    <row r="319" spans="1:7" x14ac:dyDescent="0.45">
      <c r="A319" s="28"/>
      <c r="B319" s="29"/>
      <c r="C319" s="29"/>
      <c r="D319" s="29"/>
      <c r="E319" s="30"/>
      <c r="F319" s="31" t="str">
        <f>IF($C319="","",IFERROR(VLOOKUP($C319,Settings!$C$4:$D$19,2,FALSE()),"Review"))</f>
        <v/>
      </c>
      <c r="G319" s="31" t="str">
        <f t="shared" si="4"/>
        <v/>
      </c>
    </row>
    <row r="320" spans="1:7" x14ac:dyDescent="0.45">
      <c r="A320" s="28"/>
      <c r="B320" s="29"/>
      <c r="C320" s="29"/>
      <c r="D320" s="29"/>
      <c r="E320" s="30"/>
      <c r="F320" s="31" t="str">
        <f>IF($C320="","",IFERROR(VLOOKUP($C320,Settings!$C$4:$D$19,2,FALSE()),"Review"))</f>
        <v/>
      </c>
      <c r="G320" s="31" t="str">
        <f t="shared" si="4"/>
        <v/>
      </c>
    </row>
    <row r="321" spans="1:7" x14ac:dyDescent="0.45">
      <c r="A321" s="28"/>
      <c r="B321" s="29"/>
      <c r="C321" s="29"/>
      <c r="D321" s="29"/>
      <c r="E321" s="30"/>
      <c r="F321" s="31" t="str">
        <f>IF($C321="","",IFERROR(VLOOKUP($C321,Settings!$C$4:$D$19,2,FALSE()),"Review"))</f>
        <v/>
      </c>
      <c r="G321" s="31" t="str">
        <f t="shared" si="4"/>
        <v/>
      </c>
    </row>
    <row r="322" spans="1:7" x14ac:dyDescent="0.45">
      <c r="A322" s="28"/>
      <c r="B322" s="29"/>
      <c r="C322" s="29"/>
      <c r="D322" s="29"/>
      <c r="E322" s="30"/>
      <c r="F322" s="31" t="str">
        <f>IF($C322="","",IFERROR(VLOOKUP($C322,Settings!$C$4:$D$19,2,FALSE()),"Review"))</f>
        <v/>
      </c>
      <c r="G322" s="31" t="str">
        <f t="shared" si="4"/>
        <v/>
      </c>
    </row>
    <row r="323" spans="1:7" x14ac:dyDescent="0.45">
      <c r="A323" s="28"/>
      <c r="B323" s="29"/>
      <c r="C323" s="29"/>
      <c r="D323" s="29"/>
      <c r="E323" s="30"/>
      <c r="F323" s="31" t="str">
        <f>IF($C323="","",IFERROR(VLOOKUP($C323,Settings!$C$4:$D$19,2,FALSE()),"Review"))</f>
        <v/>
      </c>
      <c r="G323" s="31" t="str">
        <f t="shared" si="4"/>
        <v/>
      </c>
    </row>
    <row r="324" spans="1:7" x14ac:dyDescent="0.45">
      <c r="A324" s="28"/>
      <c r="B324" s="29"/>
      <c r="C324" s="29"/>
      <c r="D324" s="29"/>
      <c r="E324" s="30"/>
      <c r="F324" s="31" t="str">
        <f>IF($C324="","",IFERROR(VLOOKUP($C324,Settings!$C$4:$D$19,2,FALSE()),"Review"))</f>
        <v/>
      </c>
      <c r="G324" s="31" t="str">
        <f t="shared" si="4"/>
        <v/>
      </c>
    </row>
    <row r="325" spans="1:7" x14ac:dyDescent="0.45">
      <c r="A325" s="28"/>
      <c r="B325" s="29"/>
      <c r="C325" s="29"/>
      <c r="D325" s="29"/>
      <c r="E325" s="30"/>
      <c r="F325" s="31" t="str">
        <f>IF($C325="","",IFERROR(VLOOKUP($C325,Settings!$C$4:$D$19,2,FALSE()),"Review"))</f>
        <v/>
      </c>
      <c r="G325" s="31" t="str">
        <f t="shared" ref="G325:G388" si="5">IF($A325="","",TEXT($A325,"YYYY-MM"))</f>
        <v/>
      </c>
    </row>
    <row r="326" spans="1:7" x14ac:dyDescent="0.45">
      <c r="A326" s="28"/>
      <c r="B326" s="29"/>
      <c r="C326" s="29"/>
      <c r="D326" s="29"/>
      <c r="E326" s="30"/>
      <c r="F326" s="31" t="str">
        <f>IF($C326="","",IFERROR(VLOOKUP($C326,Settings!$C$4:$D$19,2,FALSE()),"Review"))</f>
        <v/>
      </c>
      <c r="G326" s="31" t="str">
        <f t="shared" si="5"/>
        <v/>
      </c>
    </row>
    <row r="327" spans="1:7" x14ac:dyDescent="0.45">
      <c r="A327" s="28"/>
      <c r="B327" s="29"/>
      <c r="C327" s="29"/>
      <c r="D327" s="29"/>
      <c r="E327" s="30"/>
      <c r="F327" s="31" t="str">
        <f>IF($C327="","",IFERROR(VLOOKUP($C327,Settings!$C$4:$D$19,2,FALSE()),"Review"))</f>
        <v/>
      </c>
      <c r="G327" s="31" t="str">
        <f t="shared" si="5"/>
        <v/>
      </c>
    </row>
    <row r="328" spans="1:7" x14ac:dyDescent="0.45">
      <c r="A328" s="28"/>
      <c r="B328" s="29"/>
      <c r="C328" s="29"/>
      <c r="D328" s="29"/>
      <c r="E328" s="30"/>
      <c r="F328" s="31" t="str">
        <f>IF($C328="","",IFERROR(VLOOKUP($C328,Settings!$C$4:$D$19,2,FALSE()),"Review"))</f>
        <v/>
      </c>
      <c r="G328" s="31" t="str">
        <f t="shared" si="5"/>
        <v/>
      </c>
    </row>
    <row r="329" spans="1:7" x14ac:dyDescent="0.45">
      <c r="A329" s="28"/>
      <c r="B329" s="29"/>
      <c r="C329" s="29"/>
      <c r="D329" s="29"/>
      <c r="E329" s="30"/>
      <c r="F329" s="31" t="str">
        <f>IF($C329="","",IFERROR(VLOOKUP($C329,Settings!$C$4:$D$19,2,FALSE()),"Review"))</f>
        <v/>
      </c>
      <c r="G329" s="31" t="str">
        <f t="shared" si="5"/>
        <v/>
      </c>
    </row>
    <row r="330" spans="1:7" x14ac:dyDescent="0.45">
      <c r="A330" s="28"/>
      <c r="B330" s="29"/>
      <c r="C330" s="29"/>
      <c r="D330" s="29"/>
      <c r="E330" s="30"/>
      <c r="F330" s="31" t="str">
        <f>IF($C330="","",IFERROR(VLOOKUP($C330,Settings!$C$4:$D$19,2,FALSE()),"Review"))</f>
        <v/>
      </c>
      <c r="G330" s="31" t="str">
        <f t="shared" si="5"/>
        <v/>
      </c>
    </row>
    <row r="331" spans="1:7" x14ac:dyDescent="0.45">
      <c r="A331" s="28"/>
      <c r="B331" s="29"/>
      <c r="C331" s="29"/>
      <c r="D331" s="29"/>
      <c r="E331" s="30"/>
      <c r="F331" s="31" t="str">
        <f>IF($C331="","",IFERROR(VLOOKUP($C331,Settings!$C$4:$D$19,2,FALSE()),"Review"))</f>
        <v/>
      </c>
      <c r="G331" s="31" t="str">
        <f t="shared" si="5"/>
        <v/>
      </c>
    </row>
    <row r="332" spans="1:7" x14ac:dyDescent="0.45">
      <c r="A332" s="28"/>
      <c r="B332" s="29"/>
      <c r="C332" s="29"/>
      <c r="D332" s="29"/>
      <c r="E332" s="30"/>
      <c r="F332" s="31" t="str">
        <f>IF($C332="","",IFERROR(VLOOKUP($C332,Settings!$C$4:$D$19,2,FALSE()),"Review"))</f>
        <v/>
      </c>
      <c r="G332" s="31" t="str">
        <f t="shared" si="5"/>
        <v/>
      </c>
    </row>
    <row r="333" spans="1:7" x14ac:dyDescent="0.45">
      <c r="A333" s="28"/>
      <c r="B333" s="29"/>
      <c r="C333" s="29"/>
      <c r="D333" s="29"/>
      <c r="E333" s="30"/>
      <c r="F333" s="31" t="str">
        <f>IF($C333="","",IFERROR(VLOOKUP($C333,Settings!$C$4:$D$19,2,FALSE()),"Review"))</f>
        <v/>
      </c>
      <c r="G333" s="31" t="str">
        <f t="shared" si="5"/>
        <v/>
      </c>
    </row>
    <row r="334" spans="1:7" x14ac:dyDescent="0.45">
      <c r="A334" s="28"/>
      <c r="B334" s="29"/>
      <c r="C334" s="29"/>
      <c r="D334" s="29"/>
      <c r="E334" s="30"/>
      <c r="F334" s="31" t="str">
        <f>IF($C334="","",IFERROR(VLOOKUP($C334,Settings!$C$4:$D$19,2,FALSE()),"Review"))</f>
        <v/>
      </c>
      <c r="G334" s="31" t="str">
        <f t="shared" si="5"/>
        <v/>
      </c>
    </row>
    <row r="335" spans="1:7" x14ac:dyDescent="0.45">
      <c r="A335" s="28"/>
      <c r="B335" s="29"/>
      <c r="C335" s="29"/>
      <c r="D335" s="29"/>
      <c r="E335" s="30"/>
      <c r="F335" s="31" t="str">
        <f>IF($C335="","",IFERROR(VLOOKUP($C335,Settings!$C$4:$D$19,2,FALSE()),"Review"))</f>
        <v/>
      </c>
      <c r="G335" s="31" t="str">
        <f t="shared" si="5"/>
        <v/>
      </c>
    </row>
    <row r="336" spans="1:7" x14ac:dyDescent="0.45">
      <c r="A336" s="28"/>
      <c r="B336" s="29"/>
      <c r="C336" s="29"/>
      <c r="D336" s="29"/>
      <c r="E336" s="30"/>
      <c r="F336" s="31" t="str">
        <f>IF($C336="","",IFERROR(VLOOKUP($C336,Settings!$C$4:$D$19,2,FALSE()),"Review"))</f>
        <v/>
      </c>
      <c r="G336" s="31" t="str">
        <f t="shared" si="5"/>
        <v/>
      </c>
    </row>
    <row r="337" spans="1:7" x14ac:dyDescent="0.45">
      <c r="A337" s="28"/>
      <c r="B337" s="29"/>
      <c r="C337" s="29"/>
      <c r="D337" s="29"/>
      <c r="E337" s="30"/>
      <c r="F337" s="31" t="str">
        <f>IF($C337="","",IFERROR(VLOOKUP($C337,Settings!$C$4:$D$19,2,FALSE()),"Review"))</f>
        <v/>
      </c>
      <c r="G337" s="31" t="str">
        <f t="shared" si="5"/>
        <v/>
      </c>
    </row>
    <row r="338" spans="1:7" x14ac:dyDescent="0.45">
      <c r="A338" s="28"/>
      <c r="B338" s="29"/>
      <c r="C338" s="29"/>
      <c r="D338" s="29"/>
      <c r="E338" s="30"/>
      <c r="F338" s="31" t="str">
        <f>IF($C338="","",IFERROR(VLOOKUP($C338,Settings!$C$4:$D$19,2,FALSE()),"Review"))</f>
        <v/>
      </c>
      <c r="G338" s="31" t="str">
        <f t="shared" si="5"/>
        <v/>
      </c>
    </row>
    <row r="339" spans="1:7" x14ac:dyDescent="0.45">
      <c r="A339" s="28"/>
      <c r="B339" s="29"/>
      <c r="C339" s="29"/>
      <c r="D339" s="29"/>
      <c r="E339" s="30"/>
      <c r="F339" s="31" t="str">
        <f>IF($C339="","",IFERROR(VLOOKUP($C339,Settings!$C$4:$D$19,2,FALSE()),"Review"))</f>
        <v/>
      </c>
      <c r="G339" s="31" t="str">
        <f t="shared" si="5"/>
        <v/>
      </c>
    </row>
    <row r="340" spans="1:7" x14ac:dyDescent="0.45">
      <c r="A340" s="28"/>
      <c r="B340" s="29"/>
      <c r="C340" s="29"/>
      <c r="D340" s="29"/>
      <c r="E340" s="30"/>
      <c r="F340" s="31" t="str">
        <f>IF($C340="","",IFERROR(VLOOKUP($C340,Settings!$C$4:$D$19,2,FALSE()),"Review"))</f>
        <v/>
      </c>
      <c r="G340" s="31" t="str">
        <f t="shared" si="5"/>
        <v/>
      </c>
    </row>
    <row r="341" spans="1:7" x14ac:dyDescent="0.45">
      <c r="A341" s="28"/>
      <c r="B341" s="29"/>
      <c r="C341" s="29"/>
      <c r="D341" s="29"/>
      <c r="E341" s="30"/>
      <c r="F341" s="31" t="str">
        <f>IF($C341="","",IFERROR(VLOOKUP($C341,Settings!$C$4:$D$19,2,FALSE()),"Review"))</f>
        <v/>
      </c>
      <c r="G341" s="31" t="str">
        <f t="shared" si="5"/>
        <v/>
      </c>
    </row>
    <row r="342" spans="1:7" x14ac:dyDescent="0.45">
      <c r="A342" s="28"/>
      <c r="B342" s="29"/>
      <c r="C342" s="29"/>
      <c r="D342" s="29"/>
      <c r="E342" s="30"/>
      <c r="F342" s="31" t="str">
        <f>IF($C342="","",IFERROR(VLOOKUP($C342,Settings!$C$4:$D$19,2,FALSE()),"Review"))</f>
        <v/>
      </c>
      <c r="G342" s="31" t="str">
        <f t="shared" si="5"/>
        <v/>
      </c>
    </row>
    <row r="343" spans="1:7" x14ac:dyDescent="0.45">
      <c r="A343" s="28"/>
      <c r="B343" s="29"/>
      <c r="C343" s="29"/>
      <c r="D343" s="29"/>
      <c r="E343" s="30"/>
      <c r="F343" s="31" t="str">
        <f>IF($C343="","",IFERROR(VLOOKUP($C343,Settings!$C$4:$D$19,2,FALSE()),"Review"))</f>
        <v/>
      </c>
      <c r="G343" s="31" t="str">
        <f t="shared" si="5"/>
        <v/>
      </c>
    </row>
    <row r="344" spans="1:7" x14ac:dyDescent="0.45">
      <c r="A344" s="28"/>
      <c r="B344" s="29"/>
      <c r="C344" s="29"/>
      <c r="D344" s="29"/>
      <c r="E344" s="30"/>
      <c r="F344" s="31" t="str">
        <f>IF($C344="","",IFERROR(VLOOKUP($C344,Settings!$C$4:$D$19,2,FALSE()),"Review"))</f>
        <v/>
      </c>
      <c r="G344" s="31" t="str">
        <f t="shared" si="5"/>
        <v/>
      </c>
    </row>
    <row r="345" spans="1:7" x14ac:dyDescent="0.45">
      <c r="A345" s="28"/>
      <c r="B345" s="29"/>
      <c r="C345" s="29"/>
      <c r="D345" s="29"/>
      <c r="E345" s="30"/>
      <c r="F345" s="31" t="str">
        <f>IF($C345="","",IFERROR(VLOOKUP($C345,Settings!$C$4:$D$19,2,FALSE()),"Review"))</f>
        <v/>
      </c>
      <c r="G345" s="31" t="str">
        <f t="shared" si="5"/>
        <v/>
      </c>
    </row>
    <row r="346" spans="1:7" x14ac:dyDescent="0.45">
      <c r="A346" s="28"/>
      <c r="B346" s="29"/>
      <c r="C346" s="29"/>
      <c r="D346" s="29"/>
      <c r="E346" s="30"/>
      <c r="F346" s="31" t="str">
        <f>IF($C346="","",IFERROR(VLOOKUP($C346,Settings!$C$4:$D$19,2,FALSE()),"Review"))</f>
        <v/>
      </c>
      <c r="G346" s="31" t="str">
        <f t="shared" si="5"/>
        <v/>
      </c>
    </row>
    <row r="347" spans="1:7" x14ac:dyDescent="0.45">
      <c r="A347" s="28"/>
      <c r="B347" s="29"/>
      <c r="C347" s="29"/>
      <c r="D347" s="29"/>
      <c r="E347" s="30"/>
      <c r="F347" s="31" t="str">
        <f>IF($C347="","",IFERROR(VLOOKUP($C347,Settings!$C$4:$D$19,2,FALSE()),"Review"))</f>
        <v/>
      </c>
      <c r="G347" s="31" t="str">
        <f t="shared" si="5"/>
        <v/>
      </c>
    </row>
    <row r="348" spans="1:7" x14ac:dyDescent="0.45">
      <c r="A348" s="28"/>
      <c r="B348" s="29"/>
      <c r="C348" s="29"/>
      <c r="D348" s="29"/>
      <c r="E348" s="30"/>
      <c r="F348" s="31" t="str">
        <f>IF($C348="","",IFERROR(VLOOKUP($C348,Settings!$C$4:$D$19,2,FALSE()),"Review"))</f>
        <v/>
      </c>
      <c r="G348" s="31" t="str">
        <f t="shared" si="5"/>
        <v/>
      </c>
    </row>
    <row r="349" spans="1:7" x14ac:dyDescent="0.45">
      <c r="A349" s="28"/>
      <c r="B349" s="29"/>
      <c r="C349" s="29"/>
      <c r="D349" s="29"/>
      <c r="E349" s="30"/>
      <c r="F349" s="31" t="str">
        <f>IF($C349="","",IFERROR(VLOOKUP($C349,Settings!$C$4:$D$19,2,FALSE()),"Review"))</f>
        <v/>
      </c>
      <c r="G349" s="31" t="str">
        <f t="shared" si="5"/>
        <v/>
      </c>
    </row>
    <row r="350" spans="1:7" x14ac:dyDescent="0.45">
      <c r="A350" s="28"/>
      <c r="B350" s="29"/>
      <c r="C350" s="29"/>
      <c r="D350" s="29"/>
      <c r="E350" s="30"/>
      <c r="F350" s="31" t="str">
        <f>IF($C350="","",IFERROR(VLOOKUP($C350,Settings!$C$4:$D$19,2,FALSE()),"Review"))</f>
        <v/>
      </c>
      <c r="G350" s="31" t="str">
        <f t="shared" si="5"/>
        <v/>
      </c>
    </row>
    <row r="351" spans="1:7" x14ac:dyDescent="0.45">
      <c r="A351" s="28"/>
      <c r="B351" s="29"/>
      <c r="C351" s="29"/>
      <c r="D351" s="29"/>
      <c r="E351" s="30"/>
      <c r="F351" s="31" t="str">
        <f>IF($C351="","",IFERROR(VLOOKUP($C351,Settings!$C$4:$D$19,2,FALSE()),"Review"))</f>
        <v/>
      </c>
      <c r="G351" s="31" t="str">
        <f t="shared" si="5"/>
        <v/>
      </c>
    </row>
    <row r="352" spans="1:7" x14ac:dyDescent="0.45">
      <c r="A352" s="28"/>
      <c r="B352" s="29"/>
      <c r="C352" s="29"/>
      <c r="D352" s="29"/>
      <c r="E352" s="30"/>
      <c r="F352" s="31" t="str">
        <f>IF($C352="","",IFERROR(VLOOKUP($C352,Settings!$C$4:$D$19,2,FALSE()),"Review"))</f>
        <v/>
      </c>
      <c r="G352" s="31" t="str">
        <f t="shared" si="5"/>
        <v/>
      </c>
    </row>
    <row r="353" spans="1:7" x14ac:dyDescent="0.45">
      <c r="A353" s="28"/>
      <c r="B353" s="29"/>
      <c r="C353" s="29"/>
      <c r="D353" s="29"/>
      <c r="E353" s="30"/>
      <c r="F353" s="31" t="str">
        <f>IF($C353="","",IFERROR(VLOOKUP($C353,Settings!$C$4:$D$19,2,FALSE()),"Review"))</f>
        <v/>
      </c>
      <c r="G353" s="31" t="str">
        <f t="shared" si="5"/>
        <v/>
      </c>
    </row>
    <row r="354" spans="1:7" x14ac:dyDescent="0.45">
      <c r="A354" s="28"/>
      <c r="B354" s="29"/>
      <c r="C354" s="29"/>
      <c r="D354" s="29"/>
      <c r="E354" s="30"/>
      <c r="F354" s="31" t="str">
        <f>IF($C354="","",IFERROR(VLOOKUP($C354,Settings!$C$4:$D$19,2,FALSE()),"Review"))</f>
        <v/>
      </c>
      <c r="G354" s="31" t="str">
        <f t="shared" si="5"/>
        <v/>
      </c>
    </row>
    <row r="355" spans="1:7" x14ac:dyDescent="0.45">
      <c r="A355" s="28"/>
      <c r="B355" s="29"/>
      <c r="C355" s="29"/>
      <c r="D355" s="29"/>
      <c r="E355" s="30"/>
      <c r="F355" s="31" t="str">
        <f>IF($C355="","",IFERROR(VLOOKUP($C355,Settings!$C$4:$D$19,2,FALSE()),"Review"))</f>
        <v/>
      </c>
      <c r="G355" s="31" t="str">
        <f t="shared" si="5"/>
        <v/>
      </c>
    </row>
    <row r="356" spans="1:7" x14ac:dyDescent="0.45">
      <c r="A356" s="28"/>
      <c r="B356" s="29"/>
      <c r="C356" s="29"/>
      <c r="D356" s="29"/>
      <c r="E356" s="30"/>
      <c r="F356" s="31" t="str">
        <f>IF($C356="","",IFERROR(VLOOKUP($C356,Settings!$C$4:$D$19,2,FALSE()),"Review"))</f>
        <v/>
      </c>
      <c r="G356" s="31" t="str">
        <f t="shared" si="5"/>
        <v/>
      </c>
    </row>
    <row r="357" spans="1:7" x14ac:dyDescent="0.45">
      <c r="A357" s="28"/>
      <c r="B357" s="29"/>
      <c r="C357" s="29"/>
      <c r="D357" s="29"/>
      <c r="E357" s="30"/>
      <c r="F357" s="31" t="str">
        <f>IF($C357="","",IFERROR(VLOOKUP($C357,Settings!$C$4:$D$19,2,FALSE()),"Review"))</f>
        <v/>
      </c>
      <c r="G357" s="31" t="str">
        <f t="shared" si="5"/>
        <v/>
      </c>
    </row>
    <row r="358" spans="1:7" x14ac:dyDescent="0.45">
      <c r="A358" s="28"/>
      <c r="B358" s="29"/>
      <c r="C358" s="29"/>
      <c r="D358" s="29"/>
      <c r="E358" s="30"/>
      <c r="F358" s="31" t="str">
        <f>IF($C358="","",IFERROR(VLOOKUP($C358,Settings!$C$4:$D$19,2,FALSE()),"Review"))</f>
        <v/>
      </c>
      <c r="G358" s="31" t="str">
        <f t="shared" si="5"/>
        <v/>
      </c>
    </row>
    <row r="359" spans="1:7" x14ac:dyDescent="0.45">
      <c r="A359" s="28"/>
      <c r="B359" s="29"/>
      <c r="C359" s="29"/>
      <c r="D359" s="29"/>
      <c r="E359" s="30"/>
      <c r="F359" s="31" t="str">
        <f>IF($C359="","",IFERROR(VLOOKUP($C359,Settings!$C$4:$D$19,2,FALSE()),"Review"))</f>
        <v/>
      </c>
      <c r="G359" s="31" t="str">
        <f t="shared" si="5"/>
        <v/>
      </c>
    </row>
    <row r="360" spans="1:7" x14ac:dyDescent="0.45">
      <c r="A360" s="28"/>
      <c r="B360" s="29"/>
      <c r="C360" s="29"/>
      <c r="D360" s="29"/>
      <c r="E360" s="30"/>
      <c r="F360" s="31" t="str">
        <f>IF($C360="","",IFERROR(VLOOKUP($C360,Settings!$C$4:$D$19,2,FALSE()),"Review"))</f>
        <v/>
      </c>
      <c r="G360" s="31" t="str">
        <f t="shared" si="5"/>
        <v/>
      </c>
    </row>
    <row r="361" spans="1:7" x14ac:dyDescent="0.45">
      <c r="A361" s="28"/>
      <c r="B361" s="29"/>
      <c r="C361" s="29"/>
      <c r="D361" s="29"/>
      <c r="E361" s="30"/>
      <c r="F361" s="31" t="str">
        <f>IF($C361="","",IFERROR(VLOOKUP($C361,Settings!$C$4:$D$19,2,FALSE()),"Review"))</f>
        <v/>
      </c>
      <c r="G361" s="31" t="str">
        <f t="shared" si="5"/>
        <v/>
      </c>
    </row>
    <row r="362" spans="1:7" x14ac:dyDescent="0.45">
      <c r="A362" s="28"/>
      <c r="B362" s="29"/>
      <c r="C362" s="29"/>
      <c r="D362" s="29"/>
      <c r="E362" s="30"/>
      <c r="F362" s="31" t="str">
        <f>IF($C362="","",IFERROR(VLOOKUP($C362,Settings!$C$4:$D$19,2,FALSE()),"Review"))</f>
        <v/>
      </c>
      <c r="G362" s="31" t="str">
        <f t="shared" si="5"/>
        <v/>
      </c>
    </row>
    <row r="363" spans="1:7" x14ac:dyDescent="0.45">
      <c r="A363" s="28"/>
      <c r="B363" s="29"/>
      <c r="C363" s="29"/>
      <c r="D363" s="29"/>
      <c r="E363" s="30"/>
      <c r="F363" s="31" t="str">
        <f>IF($C363="","",IFERROR(VLOOKUP($C363,Settings!$C$4:$D$19,2,FALSE()),"Review"))</f>
        <v/>
      </c>
      <c r="G363" s="31" t="str">
        <f t="shared" si="5"/>
        <v/>
      </c>
    </row>
    <row r="364" spans="1:7" x14ac:dyDescent="0.45">
      <c r="A364" s="28"/>
      <c r="B364" s="29"/>
      <c r="C364" s="29"/>
      <c r="D364" s="29"/>
      <c r="E364" s="30"/>
      <c r="F364" s="31" t="str">
        <f>IF($C364="","",IFERROR(VLOOKUP($C364,Settings!$C$4:$D$19,2,FALSE()),"Review"))</f>
        <v/>
      </c>
      <c r="G364" s="31" t="str">
        <f t="shared" si="5"/>
        <v/>
      </c>
    </row>
    <row r="365" spans="1:7" x14ac:dyDescent="0.45">
      <c r="A365" s="28"/>
      <c r="B365" s="29"/>
      <c r="C365" s="29"/>
      <c r="D365" s="29"/>
      <c r="E365" s="30"/>
      <c r="F365" s="31" t="str">
        <f>IF($C365="","",IFERROR(VLOOKUP($C365,Settings!$C$4:$D$19,2,FALSE()),"Review"))</f>
        <v/>
      </c>
      <c r="G365" s="31" t="str">
        <f t="shared" si="5"/>
        <v/>
      </c>
    </row>
    <row r="366" spans="1:7" x14ac:dyDescent="0.45">
      <c r="A366" s="28"/>
      <c r="B366" s="29"/>
      <c r="C366" s="29"/>
      <c r="D366" s="29"/>
      <c r="E366" s="30"/>
      <c r="F366" s="31" t="str">
        <f>IF($C366="","",IFERROR(VLOOKUP($C366,Settings!$C$4:$D$19,2,FALSE()),"Review"))</f>
        <v/>
      </c>
      <c r="G366" s="31" t="str">
        <f t="shared" si="5"/>
        <v/>
      </c>
    </row>
    <row r="367" spans="1:7" x14ac:dyDescent="0.45">
      <c r="A367" s="28"/>
      <c r="B367" s="29"/>
      <c r="C367" s="29"/>
      <c r="D367" s="29"/>
      <c r="E367" s="30"/>
      <c r="F367" s="31" t="str">
        <f>IF($C367="","",IFERROR(VLOOKUP($C367,Settings!$C$4:$D$19,2,FALSE()),"Review"))</f>
        <v/>
      </c>
      <c r="G367" s="31" t="str">
        <f t="shared" si="5"/>
        <v/>
      </c>
    </row>
    <row r="368" spans="1:7" x14ac:dyDescent="0.45">
      <c r="A368" s="28"/>
      <c r="B368" s="29"/>
      <c r="C368" s="29"/>
      <c r="D368" s="29"/>
      <c r="E368" s="30"/>
      <c r="F368" s="31" t="str">
        <f>IF($C368="","",IFERROR(VLOOKUP($C368,Settings!$C$4:$D$19,2,FALSE()),"Review"))</f>
        <v/>
      </c>
      <c r="G368" s="31" t="str">
        <f t="shared" si="5"/>
        <v/>
      </c>
    </row>
    <row r="369" spans="1:7" x14ac:dyDescent="0.45">
      <c r="A369" s="28"/>
      <c r="B369" s="29"/>
      <c r="C369" s="29"/>
      <c r="D369" s="29"/>
      <c r="E369" s="30"/>
      <c r="F369" s="31" t="str">
        <f>IF($C369="","",IFERROR(VLOOKUP($C369,Settings!$C$4:$D$19,2,FALSE()),"Review"))</f>
        <v/>
      </c>
      <c r="G369" s="31" t="str">
        <f t="shared" si="5"/>
        <v/>
      </c>
    </row>
    <row r="370" spans="1:7" x14ac:dyDescent="0.45">
      <c r="A370" s="28"/>
      <c r="B370" s="29"/>
      <c r="C370" s="29"/>
      <c r="D370" s="29"/>
      <c r="E370" s="30"/>
      <c r="F370" s="31" t="str">
        <f>IF($C370="","",IFERROR(VLOOKUP($C370,Settings!$C$4:$D$19,2,FALSE()),"Review"))</f>
        <v/>
      </c>
      <c r="G370" s="31" t="str">
        <f t="shared" si="5"/>
        <v/>
      </c>
    </row>
    <row r="371" spans="1:7" x14ac:dyDescent="0.45">
      <c r="A371" s="28"/>
      <c r="B371" s="29"/>
      <c r="C371" s="29"/>
      <c r="D371" s="29"/>
      <c r="E371" s="30"/>
      <c r="F371" s="31" t="str">
        <f>IF($C371="","",IFERROR(VLOOKUP($C371,Settings!$C$4:$D$19,2,FALSE()),"Review"))</f>
        <v/>
      </c>
      <c r="G371" s="31" t="str">
        <f t="shared" si="5"/>
        <v/>
      </c>
    </row>
    <row r="372" spans="1:7" x14ac:dyDescent="0.45">
      <c r="A372" s="28"/>
      <c r="B372" s="29"/>
      <c r="C372" s="29"/>
      <c r="D372" s="29"/>
      <c r="E372" s="30"/>
      <c r="F372" s="31" t="str">
        <f>IF($C372="","",IFERROR(VLOOKUP($C372,Settings!$C$4:$D$19,2,FALSE()),"Review"))</f>
        <v/>
      </c>
      <c r="G372" s="31" t="str">
        <f t="shared" si="5"/>
        <v/>
      </c>
    </row>
    <row r="373" spans="1:7" x14ac:dyDescent="0.45">
      <c r="A373" s="28"/>
      <c r="B373" s="29"/>
      <c r="C373" s="29"/>
      <c r="D373" s="29"/>
      <c r="E373" s="30"/>
      <c r="F373" s="31" t="str">
        <f>IF($C373="","",IFERROR(VLOOKUP($C373,Settings!$C$4:$D$19,2,FALSE()),"Review"))</f>
        <v/>
      </c>
      <c r="G373" s="31" t="str">
        <f t="shared" si="5"/>
        <v/>
      </c>
    </row>
    <row r="374" spans="1:7" x14ac:dyDescent="0.45">
      <c r="A374" s="28"/>
      <c r="B374" s="29"/>
      <c r="C374" s="29"/>
      <c r="D374" s="29"/>
      <c r="E374" s="30"/>
      <c r="F374" s="31" t="str">
        <f>IF($C374="","",IFERROR(VLOOKUP($C374,Settings!$C$4:$D$19,2,FALSE()),"Review"))</f>
        <v/>
      </c>
      <c r="G374" s="31" t="str">
        <f t="shared" si="5"/>
        <v/>
      </c>
    </row>
    <row r="375" spans="1:7" x14ac:dyDescent="0.45">
      <c r="A375" s="28"/>
      <c r="B375" s="29"/>
      <c r="C375" s="29"/>
      <c r="D375" s="29"/>
      <c r="E375" s="30"/>
      <c r="F375" s="31" t="str">
        <f>IF($C375="","",IFERROR(VLOOKUP($C375,Settings!$C$4:$D$19,2,FALSE()),"Review"))</f>
        <v/>
      </c>
      <c r="G375" s="31" t="str">
        <f t="shared" si="5"/>
        <v/>
      </c>
    </row>
    <row r="376" spans="1:7" x14ac:dyDescent="0.45">
      <c r="A376" s="28"/>
      <c r="B376" s="29"/>
      <c r="C376" s="29"/>
      <c r="D376" s="29"/>
      <c r="E376" s="30"/>
      <c r="F376" s="31" t="str">
        <f>IF($C376="","",IFERROR(VLOOKUP($C376,Settings!$C$4:$D$19,2,FALSE()),"Review"))</f>
        <v/>
      </c>
      <c r="G376" s="31" t="str">
        <f t="shared" si="5"/>
        <v/>
      </c>
    </row>
    <row r="377" spans="1:7" x14ac:dyDescent="0.45">
      <c r="A377" s="28"/>
      <c r="B377" s="29"/>
      <c r="C377" s="29"/>
      <c r="D377" s="29"/>
      <c r="E377" s="30"/>
      <c r="F377" s="31" t="str">
        <f>IF($C377="","",IFERROR(VLOOKUP($C377,Settings!$C$4:$D$19,2,FALSE()),"Review"))</f>
        <v/>
      </c>
      <c r="G377" s="31" t="str">
        <f t="shared" si="5"/>
        <v/>
      </c>
    </row>
    <row r="378" spans="1:7" x14ac:dyDescent="0.45">
      <c r="A378" s="28"/>
      <c r="B378" s="29"/>
      <c r="C378" s="29"/>
      <c r="D378" s="29"/>
      <c r="E378" s="30"/>
      <c r="F378" s="31" t="str">
        <f>IF($C378="","",IFERROR(VLOOKUP($C378,Settings!$C$4:$D$19,2,FALSE()),"Review"))</f>
        <v/>
      </c>
      <c r="G378" s="31" t="str">
        <f t="shared" si="5"/>
        <v/>
      </c>
    </row>
    <row r="379" spans="1:7" x14ac:dyDescent="0.45">
      <c r="A379" s="28"/>
      <c r="B379" s="29"/>
      <c r="C379" s="29"/>
      <c r="D379" s="29"/>
      <c r="E379" s="30"/>
      <c r="F379" s="31" t="str">
        <f>IF($C379="","",IFERROR(VLOOKUP($C379,Settings!$C$4:$D$19,2,FALSE()),"Review"))</f>
        <v/>
      </c>
      <c r="G379" s="31" t="str">
        <f t="shared" si="5"/>
        <v/>
      </c>
    </row>
    <row r="380" spans="1:7" x14ac:dyDescent="0.45">
      <c r="A380" s="28"/>
      <c r="B380" s="29"/>
      <c r="C380" s="29"/>
      <c r="D380" s="29"/>
      <c r="E380" s="30"/>
      <c r="F380" s="31" t="str">
        <f>IF($C380="","",IFERROR(VLOOKUP($C380,Settings!$C$4:$D$19,2,FALSE()),"Review"))</f>
        <v/>
      </c>
      <c r="G380" s="31" t="str">
        <f t="shared" si="5"/>
        <v/>
      </c>
    </row>
    <row r="381" spans="1:7" x14ac:dyDescent="0.45">
      <c r="A381" s="28"/>
      <c r="B381" s="29"/>
      <c r="C381" s="29"/>
      <c r="D381" s="29"/>
      <c r="E381" s="30"/>
      <c r="F381" s="31" t="str">
        <f>IF($C381="","",IFERROR(VLOOKUP($C381,Settings!$C$4:$D$19,2,FALSE()),"Review"))</f>
        <v/>
      </c>
      <c r="G381" s="31" t="str">
        <f t="shared" si="5"/>
        <v/>
      </c>
    </row>
    <row r="382" spans="1:7" x14ac:dyDescent="0.45">
      <c r="A382" s="28"/>
      <c r="B382" s="29"/>
      <c r="C382" s="29"/>
      <c r="D382" s="29"/>
      <c r="E382" s="30"/>
      <c r="F382" s="31" t="str">
        <f>IF($C382="","",IFERROR(VLOOKUP($C382,Settings!$C$4:$D$19,2,FALSE()),"Review"))</f>
        <v/>
      </c>
      <c r="G382" s="31" t="str">
        <f t="shared" si="5"/>
        <v/>
      </c>
    </row>
    <row r="383" spans="1:7" x14ac:dyDescent="0.45">
      <c r="A383" s="28"/>
      <c r="B383" s="29"/>
      <c r="C383" s="29"/>
      <c r="D383" s="29"/>
      <c r="E383" s="30"/>
      <c r="F383" s="31" t="str">
        <f>IF($C383="","",IFERROR(VLOOKUP($C383,Settings!$C$4:$D$19,2,FALSE()),"Review"))</f>
        <v/>
      </c>
      <c r="G383" s="31" t="str">
        <f t="shared" si="5"/>
        <v/>
      </c>
    </row>
    <row r="384" spans="1:7" x14ac:dyDescent="0.45">
      <c r="A384" s="28"/>
      <c r="B384" s="29"/>
      <c r="C384" s="29"/>
      <c r="D384" s="29"/>
      <c r="E384" s="30"/>
      <c r="F384" s="31" t="str">
        <f>IF($C384="","",IFERROR(VLOOKUP($C384,Settings!$C$4:$D$19,2,FALSE()),"Review"))</f>
        <v/>
      </c>
      <c r="G384" s="31" t="str">
        <f t="shared" si="5"/>
        <v/>
      </c>
    </row>
    <row r="385" spans="1:7" x14ac:dyDescent="0.45">
      <c r="A385" s="28"/>
      <c r="B385" s="29"/>
      <c r="C385" s="29"/>
      <c r="D385" s="29"/>
      <c r="E385" s="30"/>
      <c r="F385" s="31" t="str">
        <f>IF($C385="","",IFERROR(VLOOKUP($C385,Settings!$C$4:$D$19,2,FALSE()),"Review"))</f>
        <v/>
      </c>
      <c r="G385" s="31" t="str">
        <f t="shared" si="5"/>
        <v/>
      </c>
    </row>
    <row r="386" spans="1:7" x14ac:dyDescent="0.45">
      <c r="A386" s="28"/>
      <c r="B386" s="29"/>
      <c r="C386" s="29"/>
      <c r="D386" s="29"/>
      <c r="E386" s="30"/>
      <c r="F386" s="31" t="str">
        <f>IF($C386="","",IFERROR(VLOOKUP($C386,Settings!$C$4:$D$19,2,FALSE()),"Review"))</f>
        <v/>
      </c>
      <c r="G386" s="31" t="str">
        <f t="shared" si="5"/>
        <v/>
      </c>
    </row>
    <row r="387" spans="1:7" x14ac:dyDescent="0.45">
      <c r="A387" s="28"/>
      <c r="B387" s="29"/>
      <c r="C387" s="29"/>
      <c r="D387" s="29"/>
      <c r="E387" s="30"/>
      <c r="F387" s="31" t="str">
        <f>IF($C387="","",IFERROR(VLOOKUP($C387,Settings!$C$4:$D$19,2,FALSE()),"Review"))</f>
        <v/>
      </c>
      <c r="G387" s="31" t="str">
        <f t="shared" si="5"/>
        <v/>
      </c>
    </row>
    <row r="388" spans="1:7" x14ac:dyDescent="0.45">
      <c r="A388" s="28"/>
      <c r="B388" s="29"/>
      <c r="C388" s="29"/>
      <c r="D388" s="29"/>
      <c r="E388" s="30"/>
      <c r="F388" s="31" t="str">
        <f>IF($C388="","",IFERROR(VLOOKUP($C388,Settings!$C$4:$D$19,2,FALSE()),"Review"))</f>
        <v/>
      </c>
      <c r="G388" s="31" t="str">
        <f t="shared" si="5"/>
        <v/>
      </c>
    </row>
    <row r="389" spans="1:7" x14ac:dyDescent="0.45">
      <c r="A389" s="28"/>
      <c r="B389" s="29"/>
      <c r="C389" s="29"/>
      <c r="D389" s="29"/>
      <c r="E389" s="30"/>
      <c r="F389" s="31" t="str">
        <f>IF($C389="","",IFERROR(VLOOKUP($C389,Settings!$C$4:$D$19,2,FALSE()),"Review"))</f>
        <v/>
      </c>
      <c r="G389" s="31" t="str">
        <f t="shared" ref="G389:G404" si="6">IF($A389="","",TEXT($A389,"YYYY-MM"))</f>
        <v/>
      </c>
    </row>
    <row r="390" spans="1:7" x14ac:dyDescent="0.45">
      <c r="A390" s="28"/>
      <c r="B390" s="29"/>
      <c r="C390" s="29"/>
      <c r="D390" s="29"/>
      <c r="E390" s="30"/>
      <c r="F390" s="31" t="str">
        <f>IF($C390="","",IFERROR(VLOOKUP($C390,Settings!$C$4:$D$19,2,FALSE()),"Review"))</f>
        <v/>
      </c>
      <c r="G390" s="31" t="str">
        <f t="shared" si="6"/>
        <v/>
      </c>
    </row>
    <row r="391" spans="1:7" x14ac:dyDescent="0.45">
      <c r="A391" s="28"/>
      <c r="B391" s="29"/>
      <c r="C391" s="29"/>
      <c r="D391" s="29"/>
      <c r="E391" s="30"/>
      <c r="F391" s="31" t="str">
        <f>IF($C391="","",IFERROR(VLOOKUP($C391,Settings!$C$4:$D$19,2,FALSE()),"Review"))</f>
        <v/>
      </c>
      <c r="G391" s="31" t="str">
        <f t="shared" si="6"/>
        <v/>
      </c>
    </row>
    <row r="392" spans="1:7" x14ac:dyDescent="0.45">
      <c r="A392" s="28"/>
      <c r="B392" s="29"/>
      <c r="C392" s="29"/>
      <c r="D392" s="29"/>
      <c r="E392" s="30"/>
      <c r="F392" s="31" t="str">
        <f>IF($C392="","",IFERROR(VLOOKUP($C392,Settings!$C$4:$D$19,2,FALSE()),"Review"))</f>
        <v/>
      </c>
      <c r="G392" s="31" t="str">
        <f t="shared" si="6"/>
        <v/>
      </c>
    </row>
    <row r="393" spans="1:7" x14ac:dyDescent="0.45">
      <c r="A393" s="28"/>
      <c r="B393" s="29"/>
      <c r="C393" s="29"/>
      <c r="D393" s="29"/>
      <c r="E393" s="30"/>
      <c r="F393" s="31" t="str">
        <f>IF($C393="","",IFERROR(VLOOKUP($C393,Settings!$C$4:$D$19,2,FALSE()),"Review"))</f>
        <v/>
      </c>
      <c r="G393" s="31" t="str">
        <f t="shared" si="6"/>
        <v/>
      </c>
    </row>
    <row r="394" spans="1:7" x14ac:dyDescent="0.45">
      <c r="A394" s="28"/>
      <c r="B394" s="29"/>
      <c r="C394" s="29"/>
      <c r="D394" s="29"/>
      <c r="E394" s="30"/>
      <c r="F394" s="31" t="str">
        <f>IF($C394="","",IFERROR(VLOOKUP($C394,Settings!$C$4:$D$19,2,FALSE()),"Review"))</f>
        <v/>
      </c>
      <c r="G394" s="31" t="str">
        <f t="shared" si="6"/>
        <v/>
      </c>
    </row>
    <row r="395" spans="1:7" x14ac:dyDescent="0.45">
      <c r="A395" s="28"/>
      <c r="B395" s="29"/>
      <c r="C395" s="29"/>
      <c r="D395" s="29"/>
      <c r="E395" s="30"/>
      <c r="F395" s="31" t="str">
        <f>IF($C395="","",IFERROR(VLOOKUP($C395,Settings!$C$4:$D$19,2,FALSE()),"Review"))</f>
        <v/>
      </c>
      <c r="G395" s="31" t="str">
        <f t="shared" si="6"/>
        <v/>
      </c>
    </row>
    <row r="396" spans="1:7" x14ac:dyDescent="0.45">
      <c r="A396" s="28"/>
      <c r="B396" s="29"/>
      <c r="C396" s="29"/>
      <c r="D396" s="29"/>
      <c r="E396" s="30"/>
      <c r="F396" s="31" t="str">
        <f>IF($C396="","",IFERROR(VLOOKUP($C396,Settings!$C$4:$D$19,2,FALSE()),"Review"))</f>
        <v/>
      </c>
      <c r="G396" s="31" t="str">
        <f t="shared" si="6"/>
        <v/>
      </c>
    </row>
    <row r="397" spans="1:7" x14ac:dyDescent="0.45">
      <c r="A397" s="28"/>
      <c r="B397" s="29"/>
      <c r="C397" s="29"/>
      <c r="D397" s="29"/>
      <c r="E397" s="30"/>
      <c r="F397" s="31" t="str">
        <f>IF($C397="","",IFERROR(VLOOKUP($C397,Settings!$C$4:$D$19,2,FALSE()),"Review"))</f>
        <v/>
      </c>
      <c r="G397" s="31" t="str">
        <f t="shared" si="6"/>
        <v/>
      </c>
    </row>
    <row r="398" spans="1:7" x14ac:dyDescent="0.45">
      <c r="A398" s="28"/>
      <c r="B398" s="29"/>
      <c r="C398" s="29"/>
      <c r="D398" s="29"/>
      <c r="E398" s="30"/>
      <c r="F398" s="31" t="str">
        <f>IF($C398="","",IFERROR(VLOOKUP($C398,Settings!$C$4:$D$19,2,FALSE()),"Review"))</f>
        <v/>
      </c>
      <c r="G398" s="31" t="str">
        <f t="shared" si="6"/>
        <v/>
      </c>
    </row>
    <row r="399" spans="1:7" x14ac:dyDescent="0.45">
      <c r="A399" s="28"/>
      <c r="B399" s="29"/>
      <c r="C399" s="29"/>
      <c r="D399" s="29"/>
      <c r="E399" s="30"/>
      <c r="F399" s="31" t="str">
        <f>IF($C399="","",IFERROR(VLOOKUP($C399,Settings!$C$4:$D$19,2,FALSE()),"Review"))</f>
        <v/>
      </c>
      <c r="G399" s="31" t="str">
        <f t="shared" si="6"/>
        <v/>
      </c>
    </row>
    <row r="400" spans="1:7" x14ac:dyDescent="0.45">
      <c r="A400" s="28"/>
      <c r="B400" s="29"/>
      <c r="C400" s="29"/>
      <c r="D400" s="29"/>
      <c r="E400" s="30"/>
      <c r="F400" s="31" t="str">
        <f>IF($C400="","",IFERROR(VLOOKUP($C400,Settings!$C$4:$D$19,2,FALSE()),"Review"))</f>
        <v/>
      </c>
      <c r="G400" s="31" t="str">
        <f t="shared" si="6"/>
        <v/>
      </c>
    </row>
    <row r="401" spans="1:7" x14ac:dyDescent="0.45">
      <c r="A401" s="28"/>
      <c r="B401" s="29"/>
      <c r="C401" s="29"/>
      <c r="D401" s="29"/>
      <c r="E401" s="30"/>
      <c r="F401" s="31" t="str">
        <f>IF($C401="","",IFERROR(VLOOKUP($C401,Settings!$C$4:$D$19,2,FALSE()),"Review"))</f>
        <v/>
      </c>
      <c r="G401" s="31" t="str">
        <f t="shared" si="6"/>
        <v/>
      </c>
    </row>
    <row r="402" spans="1:7" x14ac:dyDescent="0.45">
      <c r="A402" s="28"/>
      <c r="B402" s="29"/>
      <c r="C402" s="29"/>
      <c r="D402" s="29"/>
      <c r="E402" s="30"/>
      <c r="F402" s="31" t="str">
        <f>IF($C402="","",IFERROR(VLOOKUP($C402,Settings!$C$4:$D$19,2,FALSE()),"Review"))</f>
        <v/>
      </c>
      <c r="G402" s="31" t="str">
        <f t="shared" si="6"/>
        <v/>
      </c>
    </row>
    <row r="403" spans="1:7" x14ac:dyDescent="0.45">
      <c r="A403" s="28"/>
      <c r="B403" s="29"/>
      <c r="C403" s="29"/>
      <c r="D403" s="29"/>
      <c r="E403" s="30"/>
      <c r="F403" s="31" t="str">
        <f>IF($C403="","",IFERROR(VLOOKUP($C403,Settings!$C$4:$D$19,2,FALSE()),"Review"))</f>
        <v/>
      </c>
      <c r="G403" s="31" t="str">
        <f t="shared" si="6"/>
        <v/>
      </c>
    </row>
    <row r="404" spans="1:7" x14ac:dyDescent="0.45">
      <c r="A404" s="28"/>
      <c r="B404" s="29"/>
      <c r="C404" s="29"/>
      <c r="D404" s="29"/>
      <c r="E404" s="30"/>
      <c r="F404" s="31" t="str">
        <f>IF($C404="","",IFERROR(VLOOKUP($C404,Settings!$C$4:$D$19,2,FALSE()),"Review"))</f>
        <v/>
      </c>
      <c r="G404" s="31" t="str">
        <f t="shared" si="6"/>
        <v/>
      </c>
    </row>
  </sheetData>
  <mergeCells count="2">
    <mergeCell ref="A1:G1"/>
    <mergeCell ref="A2:G2"/>
  </mergeCells>
  <dataValidations count="2">
    <dataValidation type="list" allowBlank="1" sqref="B5:B404" xr:uid="{00000000-0002-0000-0200-000000000000}">
      <formula1>Properties</formula1>
      <formula2>0</formula2>
    </dataValidation>
    <dataValidation type="list" allowBlank="1" sqref="C5:C404" xr:uid="{00000000-0002-0000-0200-000001000000}">
      <formula1>ActivityTypes</formula1>
      <formula2>0</formula2>
    </dataValidation>
  </dataValidation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0"/>
  <sheetViews>
    <sheetView showGridLines="0" zoomScaleNormal="100" workbookViewId="0">
      <pane ySplit="4" topLeftCell="A5" activePane="bottomLeft" state="frozen"/>
      <selection pane="bottomLeft"/>
    </sheetView>
  </sheetViews>
  <sheetFormatPr defaultColWidth="8.6640625" defaultRowHeight="14.25" x14ac:dyDescent="0.45"/>
  <cols>
    <col min="1" max="1" width="14" customWidth="1"/>
    <col min="2" max="2" width="34" customWidth="1"/>
    <col min="3" max="3" width="10" customWidth="1"/>
  </cols>
  <sheetData>
    <row r="1" spans="1:3" ht="16.149999999999999" customHeight="1" x14ac:dyDescent="0.45">
      <c r="A1" s="2" t="s">
        <v>65</v>
      </c>
      <c r="B1" s="2"/>
      <c r="C1" s="2"/>
    </row>
    <row r="2" spans="1:3" x14ac:dyDescent="0.45">
      <c r="A2" s="6" t="s">
        <v>66</v>
      </c>
      <c r="B2" s="6"/>
      <c r="C2" s="6"/>
    </row>
    <row r="4" spans="1:3" x14ac:dyDescent="0.45">
      <c r="A4" s="27" t="s">
        <v>45</v>
      </c>
      <c r="B4" s="27" t="s">
        <v>67</v>
      </c>
      <c r="C4" s="27" t="s">
        <v>29</v>
      </c>
    </row>
    <row r="5" spans="1:3" x14ac:dyDescent="0.45">
      <c r="A5" s="29"/>
      <c r="B5" s="29"/>
      <c r="C5" s="32"/>
    </row>
    <row r="6" spans="1:3" x14ac:dyDescent="0.45">
      <c r="A6" s="29"/>
      <c r="B6" s="29"/>
      <c r="C6" s="32"/>
    </row>
    <row r="7" spans="1:3" x14ac:dyDescent="0.45">
      <c r="A7" s="29"/>
      <c r="B7" s="29"/>
      <c r="C7" s="32"/>
    </row>
    <row r="8" spans="1:3" x14ac:dyDescent="0.45">
      <c r="A8" s="29"/>
      <c r="B8" s="29"/>
      <c r="C8" s="32"/>
    </row>
    <row r="9" spans="1:3" x14ac:dyDescent="0.45">
      <c r="A9" s="29"/>
      <c r="B9" s="29"/>
      <c r="C9" s="32"/>
    </row>
    <row r="10" spans="1:3" x14ac:dyDescent="0.45">
      <c r="A10" s="29"/>
      <c r="B10" s="29"/>
      <c r="C10" s="32"/>
    </row>
    <row r="11" spans="1:3" x14ac:dyDescent="0.45">
      <c r="A11" s="29"/>
      <c r="B11" s="29"/>
      <c r="C11" s="32"/>
    </row>
    <row r="12" spans="1:3" x14ac:dyDescent="0.45">
      <c r="A12" s="29"/>
      <c r="B12" s="29"/>
      <c r="C12" s="32"/>
    </row>
    <row r="13" spans="1:3" x14ac:dyDescent="0.45">
      <c r="A13" s="29"/>
      <c r="B13" s="29"/>
      <c r="C13" s="32"/>
    </row>
    <row r="14" spans="1:3" x14ac:dyDescent="0.45">
      <c r="A14" s="29"/>
      <c r="B14" s="29"/>
      <c r="C14" s="32"/>
    </row>
    <row r="15" spans="1:3" x14ac:dyDescent="0.45">
      <c r="A15" s="29"/>
      <c r="B15" s="29"/>
      <c r="C15" s="32"/>
    </row>
    <row r="16" spans="1:3" x14ac:dyDescent="0.45">
      <c r="A16" s="29"/>
      <c r="B16" s="29"/>
      <c r="C16" s="32"/>
    </row>
    <row r="17" spans="1:3" x14ac:dyDescent="0.45">
      <c r="A17" s="29"/>
      <c r="B17" s="29"/>
      <c r="C17" s="32"/>
    </row>
    <row r="18" spans="1:3" x14ac:dyDescent="0.45">
      <c r="A18" s="29"/>
      <c r="B18" s="29"/>
      <c r="C18" s="32"/>
    </row>
    <row r="19" spans="1:3" x14ac:dyDescent="0.45">
      <c r="A19" s="29"/>
      <c r="B19" s="29"/>
      <c r="C19" s="32"/>
    </row>
    <row r="20" spans="1:3" x14ac:dyDescent="0.45">
      <c r="A20" s="29"/>
      <c r="B20" s="29"/>
      <c r="C20" s="32"/>
    </row>
    <row r="21" spans="1:3" x14ac:dyDescent="0.45">
      <c r="A21" s="29"/>
      <c r="B21" s="29"/>
      <c r="C21" s="32"/>
    </row>
    <row r="22" spans="1:3" x14ac:dyDescent="0.45">
      <c r="A22" s="29"/>
      <c r="B22" s="29"/>
      <c r="C22" s="32"/>
    </row>
    <row r="23" spans="1:3" x14ac:dyDescent="0.45">
      <c r="A23" s="29"/>
      <c r="B23" s="29"/>
      <c r="C23" s="32"/>
    </row>
    <row r="24" spans="1:3" x14ac:dyDescent="0.45">
      <c r="A24" s="29"/>
      <c r="B24" s="29"/>
      <c r="C24" s="32"/>
    </row>
    <row r="25" spans="1:3" x14ac:dyDescent="0.45">
      <c r="A25" s="29"/>
      <c r="B25" s="29"/>
      <c r="C25" s="32"/>
    </row>
    <row r="26" spans="1:3" x14ac:dyDescent="0.45">
      <c r="A26" s="29"/>
      <c r="B26" s="29"/>
      <c r="C26" s="32"/>
    </row>
    <row r="27" spans="1:3" x14ac:dyDescent="0.45">
      <c r="A27" s="29"/>
      <c r="B27" s="29"/>
      <c r="C27" s="32"/>
    </row>
    <row r="28" spans="1:3" x14ac:dyDescent="0.45">
      <c r="A28" s="29"/>
      <c r="B28" s="29"/>
      <c r="C28" s="32"/>
    </row>
    <row r="29" spans="1:3" x14ac:dyDescent="0.45">
      <c r="A29" s="29"/>
      <c r="B29" s="29"/>
      <c r="C29" s="32"/>
    </row>
    <row r="30" spans="1:3" x14ac:dyDescent="0.45">
      <c r="A30" s="29"/>
      <c r="B30" s="29"/>
      <c r="C30" s="32"/>
    </row>
    <row r="31" spans="1:3" x14ac:dyDescent="0.45">
      <c r="A31" s="29"/>
      <c r="B31" s="29"/>
      <c r="C31" s="32"/>
    </row>
    <row r="32" spans="1:3" x14ac:dyDescent="0.45">
      <c r="A32" s="29"/>
      <c r="B32" s="29"/>
      <c r="C32" s="32"/>
    </row>
    <row r="33" spans="1:3" x14ac:dyDescent="0.45">
      <c r="A33" s="29"/>
      <c r="B33" s="29"/>
      <c r="C33" s="32"/>
    </row>
    <row r="34" spans="1:3" x14ac:dyDescent="0.45">
      <c r="A34" s="29"/>
      <c r="B34" s="29"/>
      <c r="C34" s="32"/>
    </row>
    <row r="35" spans="1:3" x14ac:dyDescent="0.45">
      <c r="A35" s="29"/>
      <c r="B35" s="29"/>
      <c r="C35" s="32"/>
    </row>
    <row r="36" spans="1:3" x14ac:dyDescent="0.45">
      <c r="A36" s="29"/>
      <c r="B36" s="29"/>
      <c r="C36" s="32"/>
    </row>
    <row r="37" spans="1:3" x14ac:dyDescent="0.45">
      <c r="A37" s="29"/>
      <c r="B37" s="29"/>
      <c r="C37" s="32"/>
    </row>
    <row r="38" spans="1:3" x14ac:dyDescent="0.45">
      <c r="A38" s="29"/>
      <c r="B38" s="29"/>
      <c r="C38" s="32"/>
    </row>
    <row r="39" spans="1:3" x14ac:dyDescent="0.45">
      <c r="A39" s="29"/>
      <c r="B39" s="29"/>
      <c r="C39" s="32"/>
    </row>
    <row r="40" spans="1:3" x14ac:dyDescent="0.45">
      <c r="A40" s="29"/>
      <c r="B40" s="29"/>
      <c r="C40" s="32"/>
    </row>
    <row r="41" spans="1:3" x14ac:dyDescent="0.45">
      <c r="A41" s="29"/>
      <c r="B41" s="29"/>
      <c r="C41" s="32"/>
    </row>
    <row r="42" spans="1:3" x14ac:dyDescent="0.45">
      <c r="A42" s="29"/>
      <c r="B42" s="29"/>
      <c r="C42" s="32"/>
    </row>
    <row r="43" spans="1:3" x14ac:dyDescent="0.45">
      <c r="A43" s="29"/>
      <c r="B43" s="29"/>
      <c r="C43" s="32"/>
    </row>
    <row r="44" spans="1:3" x14ac:dyDescent="0.45">
      <c r="A44" s="29"/>
      <c r="B44" s="29"/>
      <c r="C44" s="32"/>
    </row>
    <row r="45" spans="1:3" x14ac:dyDescent="0.45">
      <c r="A45" s="29"/>
      <c r="B45" s="29"/>
      <c r="C45" s="32"/>
    </row>
    <row r="46" spans="1:3" x14ac:dyDescent="0.45">
      <c r="A46" s="29"/>
      <c r="B46" s="29"/>
      <c r="C46" s="32"/>
    </row>
    <row r="47" spans="1:3" x14ac:dyDescent="0.45">
      <c r="A47" s="29"/>
      <c r="B47" s="29"/>
      <c r="C47" s="32"/>
    </row>
    <row r="48" spans="1:3" x14ac:dyDescent="0.45">
      <c r="A48" s="29"/>
      <c r="B48" s="29"/>
      <c r="C48" s="32"/>
    </row>
    <row r="49" spans="1:3" x14ac:dyDescent="0.45">
      <c r="A49" s="29"/>
      <c r="B49" s="29"/>
      <c r="C49" s="32"/>
    </row>
    <row r="50" spans="1:3" x14ac:dyDescent="0.45">
      <c r="A50" s="29"/>
      <c r="B50" s="29"/>
      <c r="C50" s="32"/>
    </row>
    <row r="51" spans="1:3" x14ac:dyDescent="0.45">
      <c r="A51" s="29"/>
      <c r="B51" s="29"/>
      <c r="C51" s="32"/>
    </row>
    <row r="52" spans="1:3" x14ac:dyDescent="0.45">
      <c r="A52" s="29"/>
      <c r="B52" s="29"/>
      <c r="C52" s="32"/>
    </row>
    <row r="53" spans="1:3" x14ac:dyDescent="0.45">
      <c r="A53" s="29"/>
      <c r="B53" s="29"/>
      <c r="C53" s="32"/>
    </row>
    <row r="54" spans="1:3" x14ac:dyDescent="0.45">
      <c r="A54" s="29"/>
      <c r="B54" s="29"/>
      <c r="C54" s="32"/>
    </row>
    <row r="55" spans="1:3" x14ac:dyDescent="0.45">
      <c r="A55" s="29"/>
      <c r="B55" s="29"/>
      <c r="C55" s="32"/>
    </row>
    <row r="56" spans="1:3" x14ac:dyDescent="0.45">
      <c r="A56" s="29"/>
      <c r="B56" s="29"/>
      <c r="C56" s="32"/>
    </row>
    <row r="57" spans="1:3" x14ac:dyDescent="0.45">
      <c r="A57" s="29"/>
      <c r="B57" s="29"/>
      <c r="C57" s="32"/>
    </row>
    <row r="58" spans="1:3" x14ac:dyDescent="0.45">
      <c r="A58" s="29"/>
      <c r="B58" s="29"/>
      <c r="C58" s="32"/>
    </row>
    <row r="59" spans="1:3" x14ac:dyDescent="0.45">
      <c r="A59" s="29"/>
      <c r="B59" s="29"/>
      <c r="C59" s="32"/>
    </row>
    <row r="60" spans="1:3" x14ac:dyDescent="0.45">
      <c r="A60" s="29"/>
      <c r="B60" s="29"/>
      <c r="C60" s="32"/>
    </row>
  </sheetData>
  <mergeCells count="2">
    <mergeCell ref="A1:C1"/>
    <mergeCell ref="A2:C2"/>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9"/>
  <sheetViews>
    <sheetView showGridLines="0" zoomScaleNormal="100" workbookViewId="0"/>
  </sheetViews>
  <sheetFormatPr defaultColWidth="8.6640625" defaultRowHeight="14.25" x14ac:dyDescent="0.45"/>
  <cols>
    <col min="1" max="1" width="34" customWidth="1"/>
    <col min="2" max="2" width="3" customWidth="1"/>
    <col min="3" max="3" width="36" customWidth="1"/>
    <col min="4" max="4" width="20" customWidth="1"/>
  </cols>
  <sheetData>
    <row r="1" spans="1:5" ht="15" customHeight="1" x14ac:dyDescent="0.45">
      <c r="A1" s="1" t="s">
        <v>68</v>
      </c>
      <c r="B1" s="1"/>
      <c r="C1" s="1"/>
      <c r="D1" s="1"/>
      <c r="E1" s="1"/>
    </row>
    <row r="3" spans="1:5" ht="27.75" x14ac:dyDescent="0.45">
      <c r="A3" s="11" t="s">
        <v>69</v>
      </c>
      <c r="C3" s="11" t="s">
        <v>61</v>
      </c>
      <c r="D3" s="33" t="s">
        <v>70</v>
      </c>
    </row>
    <row r="4" spans="1:5" x14ac:dyDescent="0.45">
      <c r="A4" s="23" t="s">
        <v>71</v>
      </c>
      <c r="C4" s="23" t="s">
        <v>31</v>
      </c>
      <c r="D4" s="34" t="s">
        <v>72</v>
      </c>
    </row>
    <row r="5" spans="1:5" x14ac:dyDescent="0.45">
      <c r="A5" s="23" t="s">
        <v>73</v>
      </c>
      <c r="C5" s="23" t="s">
        <v>32</v>
      </c>
      <c r="D5" s="34" t="s">
        <v>72</v>
      </c>
    </row>
    <row r="6" spans="1:5" x14ac:dyDescent="0.45">
      <c r="A6" s="23" t="s">
        <v>74</v>
      </c>
      <c r="C6" s="23" t="s">
        <v>33</v>
      </c>
      <c r="D6" s="34" t="s">
        <v>72</v>
      </c>
    </row>
    <row r="7" spans="1:5" x14ac:dyDescent="0.45">
      <c r="A7" s="23" t="s">
        <v>75</v>
      </c>
      <c r="C7" s="23" t="s">
        <v>34</v>
      </c>
      <c r="D7" s="34" t="s">
        <v>72</v>
      </c>
    </row>
    <row r="8" spans="1:5" x14ac:dyDescent="0.45">
      <c r="A8" s="23" t="s">
        <v>76</v>
      </c>
      <c r="C8" s="23" t="s">
        <v>35</v>
      </c>
      <c r="D8" s="34" t="s">
        <v>72</v>
      </c>
    </row>
    <row r="9" spans="1:5" x14ac:dyDescent="0.45">
      <c r="A9" s="23" t="s">
        <v>77</v>
      </c>
      <c r="C9" s="23" t="s">
        <v>36</v>
      </c>
      <c r="D9" s="34" t="s">
        <v>72</v>
      </c>
    </row>
    <row r="10" spans="1:5" x14ac:dyDescent="0.45">
      <c r="C10" s="23" t="s">
        <v>37</v>
      </c>
      <c r="D10" s="34" t="s">
        <v>72</v>
      </c>
    </row>
    <row r="11" spans="1:5" x14ac:dyDescent="0.45">
      <c r="C11" s="23" t="s">
        <v>39</v>
      </c>
      <c r="D11" s="34" t="s">
        <v>72</v>
      </c>
    </row>
    <row r="12" spans="1:5" x14ac:dyDescent="0.45">
      <c r="C12" s="23" t="s">
        <v>40</v>
      </c>
      <c r="D12" s="34" t="s">
        <v>72</v>
      </c>
    </row>
    <row r="13" spans="1:5" x14ac:dyDescent="0.45">
      <c r="C13" s="23" t="s">
        <v>41</v>
      </c>
      <c r="D13" s="34" t="s">
        <v>72</v>
      </c>
    </row>
    <row r="14" spans="1:5" x14ac:dyDescent="0.45">
      <c r="C14" s="23" t="s">
        <v>42</v>
      </c>
      <c r="D14" s="34" t="s">
        <v>72</v>
      </c>
    </row>
    <row r="15" spans="1:5" x14ac:dyDescent="0.45">
      <c r="C15" s="23" t="s">
        <v>43</v>
      </c>
      <c r="D15" s="34" t="s">
        <v>72</v>
      </c>
    </row>
    <row r="16" spans="1:5" x14ac:dyDescent="0.45">
      <c r="C16" s="23" t="s">
        <v>78</v>
      </c>
      <c r="D16" s="35" t="s">
        <v>79</v>
      </c>
    </row>
    <row r="17" spans="3:4" x14ac:dyDescent="0.45">
      <c r="C17" s="23" t="s">
        <v>80</v>
      </c>
      <c r="D17" s="35" t="s">
        <v>79</v>
      </c>
    </row>
    <row r="18" spans="3:4" x14ac:dyDescent="0.45">
      <c r="C18" s="23" t="s">
        <v>81</v>
      </c>
      <c r="D18" s="35" t="s">
        <v>79</v>
      </c>
    </row>
    <row r="19" spans="3:4" x14ac:dyDescent="0.45">
      <c r="C19" s="23" t="s">
        <v>82</v>
      </c>
      <c r="D19" s="35" t="s">
        <v>79</v>
      </c>
    </row>
  </sheetData>
  <mergeCells count="1">
    <mergeCell ref="A1:E1"/>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Start Here</vt:lpstr>
      <vt:lpstr>Dashboard</vt:lpstr>
      <vt:lpstr>Daily Log</vt:lpstr>
      <vt:lpstr>Non-RE Work Hours</vt:lpstr>
      <vt:lpstr>Settings</vt:lpstr>
      <vt:lpstr>ActivityTypes</vt:lpstr>
      <vt:lpstr>Properties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Jennifer Beadles</cp:lastModifiedBy>
  <cp:revision>0</cp:revision>
  <dcterms:created xsi:type="dcterms:W3CDTF">2026-06-03T20:49:45Z</dcterms:created>
  <dcterms:modified xsi:type="dcterms:W3CDTF">2026-06-04T15:14:14Z</dcterms:modified>
  <dc:language>en-US</dc:language>
</cp:coreProperties>
</file>